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64" windowWidth="17916" windowHeight="814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1" i="1" l="1"/>
  <c r="G20" i="1"/>
  <c r="G18" i="1"/>
  <c r="G15" i="1"/>
  <c r="G14" i="1"/>
  <c r="G12" i="1"/>
  <c r="G11" i="1"/>
  <c r="G10" i="1"/>
  <c r="G8" i="1"/>
</calcChain>
</file>

<file path=xl/sharedStrings.xml><?xml version="1.0" encoding="utf-8"?>
<sst xmlns="http://schemas.openxmlformats.org/spreadsheetml/2006/main" count="61" uniqueCount="61">
  <si>
    <r>
      <rPr>
        <b/>
        <sz val="8.5"/>
        <rFont val="Courier New"/>
        <family val="3"/>
      </rPr>
      <t>Table 3-2</t>
    </r>
  </si>
  <si>
    <r>
      <rPr>
        <b/>
        <sz val="8.5"/>
        <rFont val="Courier New"/>
        <family val="3"/>
      </rPr>
      <t>CITY OF WEST MELBOURNE</t>
    </r>
  </si>
  <si>
    <r>
      <rPr>
        <b/>
        <sz val="8.5"/>
        <rFont val="Courier New"/>
        <family val="3"/>
      </rPr>
      <t>INJECTION WELL</t>
    </r>
  </si>
  <si>
    <r>
      <rPr>
        <b/>
        <sz val="8.5"/>
        <rFont val="Courier New"/>
        <family val="3"/>
      </rPr>
      <t>PACKER PUMPING TEST AND DEPTH SAMPLE SUMMARY</t>
    </r>
  </si>
  <si>
    <r>
      <rPr>
        <b/>
        <sz val="8.5"/>
        <rFont val="Courier New"/>
        <family val="3"/>
      </rPr>
      <t xml:space="preserve">Packer
</t>
    </r>
    <r>
      <rPr>
        <b/>
        <sz val="8.5"/>
        <rFont val="Courier New"/>
        <family val="3"/>
      </rPr>
      <t xml:space="preserve">Interval
</t>
    </r>
    <r>
      <rPr>
        <b/>
        <sz val="8.5"/>
        <rFont val="Courier New"/>
        <family val="3"/>
      </rPr>
      <t>(feet)</t>
    </r>
  </si>
  <si>
    <r>
      <rPr>
        <b/>
        <sz val="8.5"/>
        <rFont val="Courier New"/>
        <family val="3"/>
      </rPr>
      <t xml:space="preserve">Pumping
</t>
    </r>
    <r>
      <rPr>
        <b/>
        <sz val="8.5"/>
        <rFont val="Courier New"/>
        <family val="3"/>
      </rPr>
      <t xml:space="preserve">Test No.
</t>
    </r>
    <r>
      <rPr>
        <b/>
        <sz val="8.5"/>
        <rFont val="Courier New"/>
        <family val="3"/>
      </rPr>
      <t>and Date</t>
    </r>
  </si>
  <si>
    <r>
      <rPr>
        <b/>
        <sz val="8.5"/>
        <rFont val="Courier New"/>
        <family val="3"/>
      </rPr>
      <t xml:space="preserve">Pupping
</t>
    </r>
    <r>
      <rPr>
        <b/>
        <sz val="8.5"/>
        <rFont val="Courier New"/>
        <family val="3"/>
      </rPr>
      <t xml:space="preserve">Rate
</t>
    </r>
    <r>
      <rPr>
        <b/>
        <sz val="8.5"/>
        <rFont val="Courier New"/>
        <family val="3"/>
      </rPr>
      <t>(qjs)</t>
    </r>
  </si>
  <si>
    <r>
      <rPr>
        <b/>
        <sz val="8.5"/>
        <rFont val="Courier New"/>
        <family val="3"/>
      </rPr>
      <t xml:space="preserve">Drawdown
</t>
    </r>
    <r>
      <rPr>
        <b/>
        <sz val="8.5"/>
        <rFont val="Courier New"/>
        <family val="3"/>
      </rPr>
      <t>(ft)</t>
    </r>
  </si>
  <si>
    <r>
      <rPr>
        <sz val="7.5"/>
        <rFont val="Lucida Console"/>
        <family val="3"/>
      </rPr>
      <t xml:space="preserve">Transaisaivity
</t>
    </r>
    <r>
      <rPr>
        <b/>
        <sz val="8.5"/>
        <rFont val="Courier New"/>
        <family val="3"/>
      </rPr>
      <t>gpd/ft</t>
    </r>
  </si>
  <si>
    <r>
      <rPr>
        <b/>
        <sz val="8.5"/>
        <rFont val="Courier New"/>
        <family val="3"/>
      </rPr>
      <t xml:space="preserve">Specific . </t>
    </r>
    <r>
      <rPr>
        <b/>
        <sz val="8.5"/>
        <rFont val="Courier New"/>
        <family val="3"/>
      </rPr>
      <t>Conductance</t>
    </r>
    <r>
      <rPr>
        <b/>
        <vertAlign val="superscript"/>
        <sz val="8.5"/>
        <rFont val="Lucida Console"/>
        <family val="3"/>
      </rPr>
      <t>-</t>
    </r>
    <r>
      <rPr>
        <b/>
        <sz val="8.5"/>
        <rFont val="Courier New"/>
        <family val="3"/>
      </rPr>
      <t xml:space="preserve"> </t>
    </r>
    <r>
      <rPr>
        <b/>
        <sz val="8.5"/>
        <rFont val="Courier New"/>
        <family val="3"/>
      </rPr>
      <t>(Ughos/cm)</t>
    </r>
  </si>
  <si>
    <r>
      <rPr>
        <b/>
        <sz val="8.5"/>
        <rFont val="Courier New"/>
        <family val="3"/>
      </rPr>
      <t xml:space="preserve">Total Dissolved
</t>
    </r>
    <r>
      <rPr>
        <b/>
        <sz val="8.5"/>
        <rFont val="Courier New"/>
        <family val="3"/>
      </rPr>
      <t xml:space="preserve">Solids
</t>
    </r>
    <r>
      <rPr>
        <b/>
        <sz val="8.5"/>
        <rFont val="Courier New"/>
        <family val="3"/>
      </rPr>
      <t>Olga)</t>
    </r>
  </si>
  <si>
    <r>
      <rPr>
        <b/>
        <sz val="8.5"/>
        <rFont val="Courier New"/>
        <family val="3"/>
      </rPr>
      <t xml:space="preserve">Static Water Level
</t>
    </r>
    <r>
      <rPr>
        <b/>
        <sz val="8.5"/>
        <rFont val="Courier New"/>
        <family val="3"/>
      </rPr>
      <t xml:space="preserve">(Referenced to Pad
</t>
    </r>
    <r>
      <rPr>
        <b/>
        <sz val="8.5"/>
        <rFont val="Courier New"/>
        <family val="3"/>
      </rPr>
      <t>Elev. 32.03')</t>
    </r>
  </si>
  <si>
    <r>
      <rPr>
        <b/>
        <sz val="8.5"/>
        <rFont val="Courier New"/>
        <family val="3"/>
      </rPr>
      <t>Comments</t>
    </r>
  </si>
  <si>
    <r>
      <rPr>
        <b/>
        <sz val="8.5"/>
        <rFont val="Courier New"/>
        <family val="3"/>
      </rPr>
      <t>Start  Finish</t>
    </r>
  </si>
  <si>
    <r>
      <rPr>
        <b/>
        <sz val="8.5"/>
        <rFont val="Courier New"/>
        <family val="3"/>
      </rPr>
      <t>Niter density increase in drill pipe</t>
    </r>
  </si>
  <si>
    <r>
      <rPr>
        <b/>
        <sz val="8.5"/>
        <rFont val="Courier New"/>
        <family val="3"/>
      </rPr>
      <t>&gt;80.37</t>
    </r>
  </si>
  <si>
    <r>
      <rPr>
        <b/>
        <sz val="8.5"/>
        <rFont val="Courier New"/>
        <family val="3"/>
      </rPr>
      <t>34,300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</si>
  <si>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N.L. drawn below, transducer setting</t>
    </r>
  </si>
  <si>
    <r>
      <rPr>
        <b/>
        <sz val="8.5"/>
        <rFont val="Courier New"/>
        <family val="3"/>
      </rPr>
      <t>Step Test</t>
    </r>
  </si>
  <si>
    <r>
      <rPr>
        <b/>
        <sz val="8.5"/>
        <rFont val="Courier New"/>
        <family val="3"/>
      </rPr>
      <t>--</t>
    </r>
  </si>
  <si>
    <r>
      <rPr>
        <b/>
        <sz val="8.5"/>
        <rFont val="Courier New"/>
        <family val="3"/>
      </rPr>
      <t>--</t>
    </r>
  </si>
  <si>
    <r>
      <rPr>
        <b/>
        <sz val="8.5"/>
        <rFont val="Courier New"/>
        <family val="3"/>
      </rPr>
      <t>.  -23.53</t>
    </r>
  </si>
  <si>
    <r>
      <rPr>
        <b/>
        <sz val="8.5"/>
        <rFont val="Courier New"/>
        <family val="3"/>
      </rPr>
      <t>&gt;116.68</t>
    </r>
  </si>
  <si>
    <r>
      <rPr>
        <b/>
        <sz val="8.5"/>
        <rFont val="Courier New"/>
        <family val="3"/>
      </rPr>
      <t>--</t>
    </r>
  </si>
  <si>
    <r>
      <rPr>
        <b/>
        <sz val="8.5"/>
        <rFont val="Courier New"/>
        <family val="3"/>
      </rPr>
      <t>V.L. drawn below, transducer setting</t>
    </r>
  </si>
  <si>
    <r>
      <rPr>
        <b/>
        <sz val="8.5"/>
        <rFont val="Courier New"/>
        <family val="3"/>
      </rPr>
      <t>15,200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</si>
  <si>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6,060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</si>
  <si>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5,120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</si>
  <si>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Transducer malfunction--No drawdown data</t>
    </r>
  </si>
  <si>
    <r>
      <rPr>
        <b/>
        <sz val="8.5"/>
        <rFont val="Courier New"/>
        <family val="3"/>
      </rPr>
      <t>--</t>
    </r>
  </si>
  <si>
    <r>
      <rPr>
        <b/>
        <sz val="8.5"/>
        <rFont val="Courier New"/>
        <family val="3"/>
      </rPr>
      <t>No test, packer leaking when set</t>
    </r>
  </si>
  <si>
    <r>
      <rPr>
        <b/>
        <sz val="8.5"/>
        <rFont val="Courier New"/>
        <family val="3"/>
      </rPr>
      <t>5,280</t>
    </r>
    <r>
      <rPr>
        <b/>
        <vertAlign val="superscript"/>
        <sz val="8.5"/>
        <rFont val="Lucida Console"/>
        <family val="3"/>
      </rPr>
      <t>a</t>
    </r>
  </si>
  <si>
    <r>
      <rPr>
        <b/>
        <sz val="8.5"/>
        <rFont val="Courier New"/>
        <family val="3"/>
      </rPr>
      <t>Transducer malfunction, steel tape measurem</t>
    </r>
  </si>
  <si>
    <r>
      <rPr>
        <b/>
        <sz val="8.5"/>
        <rFont val="Courier New"/>
        <family val="3"/>
      </rPr>
      <t>4,638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</si>
  <si>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Packer interval shortened, W.Q. test only</t>
    </r>
  </si>
  <si>
    <r>
      <rPr>
        <b/>
        <sz val="8.5"/>
        <rFont val="Courier New"/>
        <family val="3"/>
      </rPr>
      <t>5,460</t>
    </r>
    <r>
      <rPr>
        <b/>
        <vertAlign val="superscript"/>
        <sz val="8.5"/>
        <rFont val="Lucida Console"/>
        <family val="3"/>
      </rPr>
      <t>a</t>
    </r>
  </si>
  <si>
    <r>
      <rPr>
        <b/>
        <sz val="8.5"/>
        <rFont val="Courier New"/>
        <family val="3"/>
      </rPr>
      <t>Specific capacity test</t>
    </r>
  </si>
  <si>
    <r>
      <rPr>
        <b/>
        <sz val="8.5"/>
        <rFont val="Courier New"/>
        <family val="3"/>
      </rPr>
      <t>. 15,520</t>
    </r>
  </si>
  <si>
    <r>
      <rPr>
        <b/>
        <sz val="8.5"/>
        <rFont val="Courier New"/>
        <family val="3"/>
      </rPr>
      <t>10,240</t>
    </r>
    <r>
      <rPr>
        <b/>
        <vertAlign val="superscript"/>
        <sz val="8.5"/>
        <rFont val="Lucida Console"/>
        <family val="3"/>
      </rPr>
      <t>-</t>
    </r>
  </si>
  <si>
    <r>
      <rPr>
        <b/>
        <sz val="8.5"/>
        <rFont val="Courier New"/>
        <family val="3"/>
      </rPr>
      <t>More saline fluid in drill pipe at end of t</t>
    </r>
  </si>
  <si>
    <r>
      <rPr>
        <b/>
        <sz val="8.5"/>
        <rFont val="Courier New"/>
        <family val="3"/>
      </rPr>
      <t>4/8</t>
    </r>
  </si>
  <si>
    <r>
      <rPr>
        <b/>
        <sz val="8.5"/>
        <rFont val="Courier New"/>
        <family val="3"/>
      </rPr>
      <t>Open borehole depth samples</t>
    </r>
  </si>
  <si>
    <r>
      <rPr>
        <b/>
        <sz val="8.5"/>
        <rFont val="Courier New"/>
        <family val="3"/>
      </rPr>
      <t>4/8</t>
    </r>
  </si>
  <si>
    <r>
      <rPr>
        <b/>
        <sz val="8.5"/>
        <rFont val="Courier New"/>
        <family val="3"/>
      </rPr>
      <t>Open borehole depth samples</t>
    </r>
  </si>
  <si>
    <r>
      <rPr>
        <b/>
        <sz val="8.5"/>
        <rFont val="Courier New"/>
        <family val="3"/>
      </rPr>
      <t>4/8</t>
    </r>
  </si>
  <si>
    <r>
      <rPr>
        <b/>
        <sz val="8.5"/>
        <rFont val="Courier New"/>
        <family val="3"/>
      </rPr>
      <t>Open borehole depth samples</t>
    </r>
  </si>
  <si>
    <r>
      <rPr>
        <b/>
        <sz val="8.5"/>
        <rFont val="Courier New"/>
        <family val="3"/>
      </rPr>
      <t>4/8</t>
    </r>
  </si>
  <si>
    <r>
      <rPr>
        <b/>
        <sz val="8.5"/>
        <rFont val="Courier New"/>
        <family val="3"/>
      </rPr>
      <t>Open borehole depth samples</t>
    </r>
  </si>
  <si>
    <t>spcond</t>
  </si>
  <si>
    <t>TDS</t>
  </si>
  <si>
    <t>T_gpd-ft</t>
  </si>
  <si>
    <t>dd</t>
  </si>
  <si>
    <t>Q</t>
  </si>
  <si>
    <t>Date</t>
  </si>
  <si>
    <t>testno</t>
  </si>
  <si>
    <t>depth_min</t>
  </si>
  <si>
    <t>depth_max</t>
  </si>
  <si>
    <t>SC</t>
  </si>
  <si>
    <t>DTW_I</t>
  </si>
  <si>
    <t>DTW_F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</si>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</sst>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5" x14ac:knownFonts="1">
    <font>
      <sz val="11"/>
      <color rgb="FF000000"/>
      <name val="Calibri"/>
      <family val="2"/>
    </font>
    <font>
      <b/>
      <sz val="8.5"/>
      <name val="Courier New"/>
      <family val="3"/>
    </font>
    <font>
      <sz val="7.5"/>
      <name val="Lucida Console"/>
      <family val="3"/>
    </font>
    <font>
      <b/>
      <sz val="7.5"/>
      <name val="Lucida Console"/>
      <family val="3"/>
    </font>
    <font>
      <b/>
      <vertAlign val="superscript"/>
      <sz val="8.5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 indent="2"/>
    </xf>
    <xf numFmtId="1" fontId="1" fillId="0" borderId="4" xfId="0" applyNumberFormat="1" applyFont="1" applyBorder="1" applyAlignment="1">
      <alignment horizontal="right" vertical="center" wrapText="1" indent="2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right" vertical="center" wrapText="1" indent="5"/>
    </xf>
    <xf numFmtId="3" fontId="1" fillId="0" borderId="4" xfId="0" applyNumberFormat="1" applyFont="1" applyBorder="1" applyAlignment="1">
      <alignment horizontal="right" vertical="center" wrapText="1" indent="4"/>
    </xf>
    <xf numFmtId="3" fontId="1" fillId="0" borderId="4" xfId="0" applyNumberFormat="1" applyFont="1" applyBorder="1" applyAlignment="1">
      <alignment horizontal="right" vertical="center" wrapText="1" indent="5"/>
    </xf>
    <xf numFmtId="0" fontId="1" fillId="0" borderId="4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2"/>
    </xf>
    <xf numFmtId="1" fontId="1" fillId="0" borderId="0" xfId="0" applyNumberFormat="1" applyFont="1" applyAlignment="1">
      <alignment horizontal="right" vertical="center" wrapText="1" indent="2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1" fillId="0" borderId="0" xfId="0" applyNumberFormat="1" applyFont="1" applyAlignment="1">
      <alignment horizontal="right" vertical="center" wrapText="1" indent="4"/>
    </xf>
    <xf numFmtId="0" fontId="1" fillId="0" borderId="0" xfId="0" applyFont="1" applyAlignment="1">
      <alignment horizontal="right" vertical="center" wrapText="1" indent="4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 indent="1"/>
    </xf>
    <xf numFmtId="1" fontId="1" fillId="0" borderId="0" xfId="0" applyNumberFormat="1" applyFont="1" applyAlignment="1">
      <alignment horizontal="right" vertical="center" wrapText="1" indent="5"/>
    </xf>
    <xf numFmtId="0" fontId="1" fillId="0" borderId="0" xfId="0" applyFont="1" applyAlignment="1">
      <alignment horizontal="right" vertical="center" wrapText="1" indent="6"/>
    </xf>
    <xf numFmtId="3" fontId="1" fillId="0" borderId="0" xfId="0" applyNumberFormat="1" applyFont="1" applyAlignment="1">
      <alignment horizontal="right" vertical="center" wrapText="1" indent="5"/>
    </xf>
    <xf numFmtId="0" fontId="3" fillId="0" borderId="1" xfId="0" applyFont="1" applyBorder="1" applyAlignment="1">
      <alignment horizontal="left" vertical="top" inden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1" fontId="0" fillId="0" borderId="0" xfId="0" applyNumberForma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 indent="3"/>
    </xf>
    <xf numFmtId="0" fontId="1" fillId="0" borderId="4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right" vertical="center" wrapText="1" indent="2"/>
    </xf>
    <xf numFmtId="16" fontId="1" fillId="0" borderId="0" xfId="0" applyNumberFormat="1" applyFont="1" applyAlignment="1">
      <alignment horizontal="right" vertical="center" wrapText="1" indent="2"/>
    </xf>
    <xf numFmtId="1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 indent="2"/>
    </xf>
    <xf numFmtId="16" fontId="1" fillId="2" borderId="0" xfId="0" applyNumberFormat="1" applyFont="1" applyFill="1" applyAlignment="1">
      <alignment horizontal="right" vertical="center" wrapText="1" indent="2"/>
    </xf>
    <xf numFmtId="1" fontId="1" fillId="2" borderId="0" xfId="0" applyNumberFormat="1" applyFont="1" applyFill="1" applyAlignment="1">
      <alignment horizontal="right" vertical="center" wrapText="1" indent="2"/>
    </xf>
    <xf numFmtId="2" fontId="1" fillId="2" borderId="0" xfId="0" applyNumberFormat="1" applyFont="1" applyFill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3" fontId="1" fillId="2" borderId="0" xfId="0" applyNumberFormat="1" applyFont="1" applyFill="1" applyAlignment="1">
      <alignment horizontal="right" vertical="center" wrapText="1" indent="4"/>
    </xf>
    <xf numFmtId="0" fontId="1" fillId="2" borderId="0" xfId="0" applyFont="1" applyFill="1" applyAlignment="1">
      <alignment horizontal="right" vertical="center" wrapText="1" indent="4"/>
    </xf>
    <xf numFmtId="0" fontId="0" fillId="2" borderId="0" xfId="0" applyFill="1"/>
    <xf numFmtId="164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right" vertical="center" wrapText="1" indent="6"/>
    </xf>
    <xf numFmtId="0" fontId="1" fillId="0" borderId="2" xfId="0" applyFont="1" applyBorder="1" applyAlignment="1">
      <alignment horizontal="left" wrapText="1" indent="3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7" workbookViewId="0">
      <selection activeCell="H22" sqref="H22"/>
    </sheetView>
  </sheetViews>
  <sheetFormatPr defaultRowHeight="14.4" x14ac:dyDescent="0.3"/>
  <cols>
    <col min="1" max="2" width="11.109375" customWidth="1"/>
    <col min="3" max="4" width="11.5546875" customWidth="1"/>
    <col min="5" max="5" width="10.33203125" customWidth="1"/>
    <col min="6" max="7" width="10.77734375" customWidth="1"/>
    <col min="8" max="8" width="15.44140625" customWidth="1"/>
    <col min="9" max="9" width="14.109375" customWidth="1"/>
    <col min="10" max="10" width="15.77734375" customWidth="1"/>
    <col min="11" max="11" width="9.88671875" customWidth="1"/>
    <col min="12" max="12" width="9.33203125" customWidth="1"/>
    <col min="13" max="13" width="34.21875" customWidth="1"/>
  </cols>
  <sheetData>
    <row r="1" spans="1:13" x14ac:dyDescent="0.3">
      <c r="A1" s="1" t="s">
        <v>0</v>
      </c>
      <c r="B1" s="1"/>
    </row>
    <row r="2" spans="1:13" x14ac:dyDescent="0.3">
      <c r="A2" s="1" t="s">
        <v>1</v>
      </c>
      <c r="B2" s="1"/>
    </row>
    <row r="3" spans="1:13" x14ac:dyDescent="0.3">
      <c r="A3" s="1" t="s">
        <v>2</v>
      </c>
      <c r="B3" s="1"/>
    </row>
    <row r="4" spans="1:13" x14ac:dyDescent="0.3">
      <c r="A4" s="1" t="s">
        <v>3</v>
      </c>
      <c r="B4" s="1"/>
    </row>
    <row r="5" spans="1:13" x14ac:dyDescent="0.3">
      <c r="A5" s="49" t="s">
        <v>4</v>
      </c>
      <c r="B5" s="2"/>
      <c r="C5" s="49" t="s">
        <v>5</v>
      </c>
      <c r="D5" s="2"/>
      <c r="E5" s="49" t="s">
        <v>6</v>
      </c>
      <c r="F5" s="49" t="s">
        <v>7</v>
      </c>
      <c r="G5" s="2"/>
      <c r="H5" s="52" t="s">
        <v>8</v>
      </c>
      <c r="I5" s="48" t="s">
        <v>9</v>
      </c>
      <c r="J5" s="49" t="s">
        <v>10</v>
      </c>
      <c r="K5" s="50" t="s">
        <v>11</v>
      </c>
      <c r="L5" s="50"/>
      <c r="M5" s="49" t="s">
        <v>12</v>
      </c>
    </row>
    <row r="6" spans="1:13" ht="28.8" customHeight="1" x14ac:dyDescent="0.3">
      <c r="A6" s="49"/>
      <c r="B6" s="2"/>
      <c r="C6" s="49"/>
      <c r="D6" s="2"/>
      <c r="E6" s="49"/>
      <c r="F6" s="49"/>
      <c r="G6" s="2"/>
      <c r="H6" s="52"/>
      <c r="I6" s="48"/>
      <c r="J6" s="49"/>
      <c r="K6" s="51" t="s">
        <v>13</v>
      </c>
      <c r="L6" s="51"/>
      <c r="M6" s="49"/>
    </row>
    <row r="7" spans="1:13" ht="28.8" customHeight="1" x14ac:dyDescent="0.3">
      <c r="A7" s="29" t="s">
        <v>55</v>
      </c>
      <c r="B7" s="29" t="s">
        <v>56</v>
      </c>
      <c r="C7" s="29" t="s">
        <v>54</v>
      </c>
      <c r="D7" s="29" t="s">
        <v>53</v>
      </c>
      <c r="E7" s="29" t="s">
        <v>52</v>
      </c>
      <c r="F7" s="29" t="s">
        <v>51</v>
      </c>
      <c r="G7" s="29" t="s">
        <v>57</v>
      </c>
      <c r="H7" s="30" t="s">
        <v>50</v>
      </c>
      <c r="I7" s="31" t="s">
        <v>48</v>
      </c>
      <c r="J7" s="29" t="s">
        <v>49</v>
      </c>
      <c r="K7" s="32" t="s">
        <v>58</v>
      </c>
      <c r="L7" s="32" t="s">
        <v>59</v>
      </c>
      <c r="M7" s="29" t="s">
        <v>60</v>
      </c>
    </row>
    <row r="8" spans="1:13" ht="22.8" x14ac:dyDescent="0.3">
      <c r="A8" s="26">
        <v>1585</v>
      </c>
      <c r="B8" s="26">
        <v>1605</v>
      </c>
      <c r="C8" s="3">
        <v>1</v>
      </c>
      <c r="D8" s="33">
        <v>42103</v>
      </c>
      <c r="E8" s="4">
        <v>75</v>
      </c>
      <c r="F8" s="5">
        <v>39.270000000000003</v>
      </c>
      <c r="G8" s="5">
        <f>E8/F8</f>
        <v>1.9098548510313216</v>
      </c>
      <c r="H8" s="6">
        <v>650</v>
      </c>
      <c r="I8" s="7">
        <v>48900</v>
      </c>
      <c r="J8" s="8">
        <v>33953</v>
      </c>
      <c r="K8" s="5">
        <v>-3.93</v>
      </c>
      <c r="L8" s="5">
        <v>-24.06</v>
      </c>
      <c r="M8" s="9" t="s">
        <v>14</v>
      </c>
    </row>
    <row r="9" spans="1:13" ht="22.8" x14ac:dyDescent="0.3">
      <c r="A9" s="27">
        <v>1580</v>
      </c>
      <c r="B9" s="27">
        <v>1600</v>
      </c>
      <c r="C9" s="10">
        <v>2</v>
      </c>
      <c r="D9" s="34">
        <v>42104</v>
      </c>
      <c r="E9" s="11">
        <v>30</v>
      </c>
      <c r="F9" s="12" t="s">
        <v>15</v>
      </c>
      <c r="G9" s="12"/>
      <c r="H9" s="13"/>
      <c r="I9" s="14">
        <v>49400</v>
      </c>
      <c r="J9" s="15" t="s">
        <v>16</v>
      </c>
      <c r="K9" s="16">
        <v>-25.97</v>
      </c>
      <c r="L9" s="16">
        <v>-20.149999999999999</v>
      </c>
      <c r="M9" s="17" t="s">
        <v>17</v>
      </c>
    </row>
    <row r="10" spans="1:13" x14ac:dyDescent="0.3">
      <c r="A10" s="27">
        <v>1580</v>
      </c>
      <c r="B10" s="27">
        <v>1600</v>
      </c>
      <c r="C10" s="10">
        <v>3</v>
      </c>
      <c r="D10" s="34">
        <v>42104</v>
      </c>
      <c r="E10" s="18">
        <v>8.5</v>
      </c>
      <c r="F10" s="16">
        <v>26.96</v>
      </c>
      <c r="G10" s="5">
        <f t="shared" ref="G10:G12" si="0">E10/F10</f>
        <v>0.31528189910979226</v>
      </c>
      <c r="H10" s="13"/>
      <c r="I10" s="13"/>
      <c r="J10" s="13"/>
      <c r="K10" s="16">
        <v>-28.85</v>
      </c>
      <c r="L10" s="13"/>
      <c r="M10" s="17" t="s">
        <v>18</v>
      </c>
    </row>
    <row r="11" spans="1:13" x14ac:dyDescent="0.3">
      <c r="A11" s="28"/>
      <c r="B11" s="28"/>
      <c r="C11" s="13"/>
      <c r="D11" s="13"/>
      <c r="E11" s="18">
        <v>13.5</v>
      </c>
      <c r="F11" s="16">
        <v>45.28</v>
      </c>
      <c r="G11" s="5">
        <f t="shared" si="0"/>
        <v>0.29814487632508835</v>
      </c>
      <c r="H11" s="13"/>
      <c r="I11" s="13"/>
      <c r="J11" s="13"/>
      <c r="K11" s="19" t="s">
        <v>19</v>
      </c>
      <c r="L11" s="10" t="s">
        <v>20</v>
      </c>
      <c r="M11" s="13"/>
    </row>
    <row r="12" spans="1:13" ht="22.8" x14ac:dyDescent="0.3">
      <c r="A12" s="28"/>
      <c r="B12" s="28"/>
      <c r="C12" s="13"/>
      <c r="D12" s="13"/>
      <c r="E12" s="20">
        <v>20</v>
      </c>
      <c r="F12" s="16">
        <v>74.97</v>
      </c>
      <c r="G12" s="5">
        <f t="shared" si="0"/>
        <v>0.26677337601707352</v>
      </c>
      <c r="H12" s="13"/>
      <c r="I12" s="13"/>
      <c r="J12" s="13"/>
      <c r="K12" s="13"/>
      <c r="L12" s="21" t="s">
        <v>21</v>
      </c>
      <c r="M12" s="13"/>
    </row>
    <row r="13" spans="1:13" ht="22.8" x14ac:dyDescent="0.3">
      <c r="A13" s="27">
        <v>1510</v>
      </c>
      <c r="B13" s="27">
        <v>1524</v>
      </c>
      <c r="C13" s="10">
        <v>5</v>
      </c>
      <c r="D13" s="34">
        <v>42105</v>
      </c>
      <c r="E13" s="11">
        <v>72</v>
      </c>
      <c r="F13" s="12" t="s">
        <v>22</v>
      </c>
      <c r="G13" s="12"/>
      <c r="H13" s="22">
        <v>166</v>
      </c>
      <c r="I13" s="13"/>
      <c r="J13" s="23" t="s">
        <v>23</v>
      </c>
      <c r="K13" s="16">
        <v>-5.18</v>
      </c>
      <c r="L13" s="16">
        <v>-5.54</v>
      </c>
      <c r="M13" s="17" t="s">
        <v>24</v>
      </c>
    </row>
    <row r="14" spans="1:13" x14ac:dyDescent="0.3">
      <c r="A14" s="27">
        <v>1510</v>
      </c>
      <c r="B14" s="27">
        <v>1524</v>
      </c>
      <c r="C14" s="10">
        <v>6</v>
      </c>
      <c r="D14" s="34">
        <v>42105</v>
      </c>
      <c r="E14" s="18">
        <v>3.1</v>
      </c>
      <c r="F14" s="16">
        <v>89.53</v>
      </c>
      <c r="G14" s="5">
        <f t="shared" ref="G14:G15" si="1">E14/F14</f>
        <v>3.4625265274209761E-2</v>
      </c>
      <c r="H14" s="22">
        <v>15</v>
      </c>
      <c r="I14" s="14">
        <v>24200</v>
      </c>
      <c r="J14" s="15" t="s">
        <v>25</v>
      </c>
      <c r="K14" s="16">
        <v>-5.18</v>
      </c>
      <c r="L14" s="16">
        <v>-4.78</v>
      </c>
      <c r="M14" s="13"/>
    </row>
    <row r="15" spans="1:13" s="44" customFormat="1" x14ac:dyDescent="0.3">
      <c r="A15" s="35">
        <v>1284</v>
      </c>
      <c r="B15" s="35">
        <v>1298</v>
      </c>
      <c r="C15" s="36">
        <v>7</v>
      </c>
      <c r="D15" s="37">
        <v>42106</v>
      </c>
      <c r="E15" s="38">
        <v>84</v>
      </c>
      <c r="F15" s="39">
        <v>5.71</v>
      </c>
      <c r="G15" s="40">
        <f t="shared" si="1"/>
        <v>14.711033274956216</v>
      </c>
      <c r="H15" s="41"/>
      <c r="I15" s="42">
        <v>9500</v>
      </c>
      <c r="J15" s="43" t="s">
        <v>26</v>
      </c>
      <c r="K15" s="39">
        <v>-2.15</v>
      </c>
      <c r="L15" s="39">
        <v>-0.53</v>
      </c>
      <c r="M15" s="41"/>
    </row>
    <row r="16" spans="1:13" s="44" customFormat="1" ht="22.8" x14ac:dyDescent="0.3">
      <c r="A16" s="35">
        <v>1284</v>
      </c>
      <c r="B16" s="35">
        <v>1298</v>
      </c>
      <c r="C16" s="36">
        <v>8</v>
      </c>
      <c r="D16" s="37">
        <v>42106</v>
      </c>
      <c r="E16" s="45">
        <v>4.8</v>
      </c>
      <c r="F16" s="41"/>
      <c r="G16" s="41"/>
      <c r="H16" s="41"/>
      <c r="I16" s="42">
        <v>9760</v>
      </c>
      <c r="J16" s="43" t="s">
        <v>27</v>
      </c>
      <c r="K16" s="39">
        <v>-0.48</v>
      </c>
      <c r="L16" s="41"/>
      <c r="M16" s="46" t="s">
        <v>28</v>
      </c>
    </row>
    <row r="17" spans="1:13" s="44" customFormat="1" x14ac:dyDescent="0.3">
      <c r="A17" s="35">
        <v>1303</v>
      </c>
      <c r="B17" s="35">
        <v>1317</v>
      </c>
      <c r="C17" s="36">
        <v>9</v>
      </c>
      <c r="D17" s="37">
        <v>42106</v>
      </c>
      <c r="E17" s="41"/>
      <c r="F17" s="41"/>
      <c r="G17" s="41"/>
      <c r="H17" s="41"/>
      <c r="I17" s="41"/>
      <c r="J17" s="47" t="s">
        <v>29</v>
      </c>
      <c r="K17" s="41"/>
      <c r="L17" s="41"/>
      <c r="M17" s="46" t="s">
        <v>30</v>
      </c>
    </row>
    <row r="18" spans="1:13" s="44" customFormat="1" ht="22.8" x14ac:dyDescent="0.3">
      <c r="A18" s="35">
        <v>1301</v>
      </c>
      <c r="B18" s="35">
        <v>1315</v>
      </c>
      <c r="C18" s="36">
        <v>10</v>
      </c>
      <c r="D18" s="37">
        <v>42106</v>
      </c>
      <c r="E18" s="38">
        <v>83</v>
      </c>
      <c r="F18" s="39">
        <v>2.25</v>
      </c>
      <c r="G18" s="40">
        <f>E18/F18</f>
        <v>36.888888888888886</v>
      </c>
      <c r="H18" s="41"/>
      <c r="I18" s="42">
        <v>9630</v>
      </c>
      <c r="J18" s="43" t="s">
        <v>31</v>
      </c>
      <c r="K18" s="39">
        <v>0.78</v>
      </c>
      <c r="L18" s="41"/>
      <c r="M18" s="46" t="s">
        <v>32</v>
      </c>
    </row>
    <row r="19" spans="1:13" s="44" customFormat="1" ht="22.8" x14ac:dyDescent="0.3">
      <c r="A19" s="35">
        <v>1309</v>
      </c>
      <c r="B19" s="35">
        <v>1319</v>
      </c>
      <c r="C19" s="36">
        <v>11</v>
      </c>
      <c r="D19" s="37">
        <v>42107</v>
      </c>
      <c r="E19" s="38">
        <v>87</v>
      </c>
      <c r="F19" s="41"/>
      <c r="G19" s="41"/>
      <c r="H19" s="41"/>
      <c r="I19" s="42">
        <v>6680</v>
      </c>
      <c r="J19" s="43" t="s">
        <v>33</v>
      </c>
      <c r="K19" s="39">
        <v>-11.25</v>
      </c>
      <c r="L19" s="41"/>
      <c r="M19" s="46" t="s">
        <v>34</v>
      </c>
    </row>
    <row r="20" spans="1:13" s="44" customFormat="1" x14ac:dyDescent="0.3">
      <c r="A20" s="35">
        <v>1309</v>
      </c>
      <c r="B20" s="35">
        <v>1319</v>
      </c>
      <c r="C20" s="36">
        <v>12</v>
      </c>
      <c r="D20" s="37">
        <v>42107</v>
      </c>
      <c r="E20" s="38">
        <v>5</v>
      </c>
      <c r="F20" s="39">
        <v>0.02</v>
      </c>
      <c r="G20" s="40">
        <f t="shared" ref="G20:G21" si="2">E20/F20</f>
        <v>250</v>
      </c>
      <c r="H20" s="41"/>
      <c r="I20" s="42">
        <v>8270</v>
      </c>
      <c r="J20" s="43" t="s">
        <v>35</v>
      </c>
      <c r="K20" s="39">
        <v>0.51</v>
      </c>
      <c r="L20" s="41"/>
      <c r="M20" s="46" t="s">
        <v>36</v>
      </c>
    </row>
    <row r="21" spans="1:13" ht="22.8" x14ac:dyDescent="0.3">
      <c r="A21" s="27">
        <v>1426</v>
      </c>
      <c r="B21" s="27">
        <v>1436</v>
      </c>
      <c r="C21" s="10">
        <v>13</v>
      </c>
      <c r="D21" s="34">
        <v>42107</v>
      </c>
      <c r="E21" s="11">
        <v>86</v>
      </c>
      <c r="F21" s="16">
        <v>6.59</v>
      </c>
      <c r="G21" s="5">
        <f t="shared" si="2"/>
        <v>13.050075872534142</v>
      </c>
      <c r="H21" s="24">
        <v>5100</v>
      </c>
      <c r="I21" s="15" t="s">
        <v>37</v>
      </c>
      <c r="J21" s="15" t="s">
        <v>38</v>
      </c>
      <c r="K21" s="16">
        <v>0.55000000000000004</v>
      </c>
      <c r="L21" s="16">
        <v>-3.23</v>
      </c>
      <c r="M21" s="17" t="s">
        <v>39</v>
      </c>
    </row>
    <row r="22" spans="1:13" x14ac:dyDescent="0.3">
      <c r="A22" s="27">
        <v>1430</v>
      </c>
      <c r="B22" s="27"/>
      <c r="C22" s="10" t="s">
        <v>40</v>
      </c>
      <c r="D22" s="10"/>
      <c r="E22" s="13"/>
      <c r="F22" s="13"/>
      <c r="G22" s="13"/>
      <c r="H22" s="13"/>
      <c r="I22" s="14">
        <v>11710</v>
      </c>
      <c r="J22" s="13"/>
      <c r="K22" s="13"/>
      <c r="L22" s="13"/>
      <c r="M22" s="17" t="s">
        <v>41</v>
      </c>
    </row>
    <row r="23" spans="1:13" x14ac:dyDescent="0.3">
      <c r="A23" s="27">
        <v>1490</v>
      </c>
      <c r="B23" s="27"/>
      <c r="C23" s="10" t="s">
        <v>42</v>
      </c>
      <c r="D23" s="10"/>
      <c r="E23" s="13"/>
      <c r="F23" s="13"/>
      <c r="G23" s="13"/>
      <c r="H23" s="13"/>
      <c r="I23" s="14">
        <v>36500</v>
      </c>
      <c r="J23" s="13"/>
      <c r="K23" s="13"/>
      <c r="L23" s="13"/>
      <c r="M23" s="17" t="s">
        <v>43</v>
      </c>
    </row>
    <row r="24" spans="1:13" x14ac:dyDescent="0.3">
      <c r="A24" s="27">
        <v>1540</v>
      </c>
      <c r="B24" s="27"/>
      <c r="C24" s="10" t="s">
        <v>44</v>
      </c>
      <c r="D24" s="10"/>
      <c r="E24" s="13"/>
      <c r="F24" s="13"/>
      <c r="G24" s="13"/>
      <c r="H24" s="13"/>
      <c r="I24" s="14">
        <v>40500</v>
      </c>
      <c r="J24" s="13"/>
      <c r="K24" s="13"/>
      <c r="L24" s="13"/>
      <c r="M24" s="17" t="s">
        <v>45</v>
      </c>
    </row>
    <row r="25" spans="1:13" x14ac:dyDescent="0.3">
      <c r="A25" s="27">
        <v>1600</v>
      </c>
      <c r="B25" s="27"/>
      <c r="C25" s="10" t="s">
        <v>46</v>
      </c>
      <c r="D25" s="10"/>
      <c r="E25" s="13"/>
      <c r="F25" s="13"/>
      <c r="G25" s="13"/>
      <c r="H25" s="13"/>
      <c r="I25" s="14">
        <v>48300</v>
      </c>
      <c r="J25" s="13"/>
      <c r="K25" s="13"/>
      <c r="L25" s="13"/>
      <c r="M25" s="17" t="s">
        <v>47</v>
      </c>
    </row>
    <row r="28" spans="1:13" x14ac:dyDescent="0.3">
      <c r="A28" s="25"/>
      <c r="B28" s="25"/>
    </row>
    <row r="32" spans="1:13" x14ac:dyDescent="0.3">
      <c r="A32" s="1"/>
      <c r="B32" s="1"/>
    </row>
  </sheetData>
  <mergeCells count="10">
    <mergeCell ref="A5:A6"/>
    <mergeCell ref="C5:C6"/>
    <mergeCell ref="E5:E6"/>
    <mergeCell ref="F5:F6"/>
    <mergeCell ref="H5:H6"/>
    <mergeCell ref="I5:I6"/>
    <mergeCell ref="J5:J6"/>
    <mergeCell ref="K5:L5"/>
    <mergeCell ref="M5:M6"/>
    <mergeCell ref="K6:L6"/>
  </mergeCells>
  <pageMargins left="1.25" right="1.25" top="1" bottom="0.74583333333333302" header="0.25" footer="0.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Emily</dc:creator>
  <cp:lastModifiedBy>E. Richardson</cp:lastModifiedBy>
  <dcterms:created xsi:type="dcterms:W3CDTF">2015-04-17T16:40:45Z</dcterms:created>
  <dcterms:modified xsi:type="dcterms:W3CDTF">2015-04-17T16:40:45Z</dcterms:modified>
</cp:coreProperties>
</file>