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36" windowWidth="13380" windowHeight="8208"/>
  </bookViews>
  <sheets>
    <sheet name="REPORT" sheetId="1" r:id="rId1"/>
  </sheets>
  <definedNames>
    <definedName name="_xlnm._FilterDatabase" localSheetId="0" hidden="1">REPORT!$A$5:$H$99</definedName>
  </definedNames>
  <calcPr calcId="0"/>
</workbook>
</file>

<file path=xl/calcChain.xml><?xml version="1.0" encoding="utf-8"?>
<calcChain xmlns="http://schemas.openxmlformats.org/spreadsheetml/2006/main">
  <c r="J2" i="1" l="1"/>
  <c r="I4" i="1"/>
  <c r="H4" i="1"/>
  <c r="I3" i="1"/>
  <c r="H3" i="1"/>
  <c r="I2" i="1"/>
  <c r="H2" i="1"/>
  <c r="I1" i="1"/>
  <c r="H1" i="1"/>
  <c r="G4" i="1"/>
  <c r="G3" i="1"/>
  <c r="G2" i="1"/>
  <c r="G1" i="1"/>
  <c r="I59" i="1"/>
  <c r="I58" i="1"/>
  <c r="I55" i="1"/>
  <c r="I52" i="1"/>
  <c r="I49" i="1"/>
  <c r="I47" i="1"/>
  <c r="I46" i="1"/>
  <c r="I45" i="1"/>
  <c r="I44" i="1"/>
  <c r="I43" i="1"/>
  <c r="I42" i="1"/>
  <c r="I40" i="1"/>
  <c r="I39" i="1"/>
  <c r="I38" i="1"/>
  <c r="I37" i="1"/>
  <c r="I36" i="1"/>
  <c r="I35" i="1"/>
  <c r="I34" i="1"/>
  <c r="I32" i="1"/>
  <c r="I31" i="1"/>
  <c r="I30" i="1"/>
  <c r="I29" i="1"/>
  <c r="I28" i="1"/>
  <c r="I27" i="1"/>
  <c r="I26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</calcChain>
</file>

<file path=xl/sharedStrings.xml><?xml version="1.0" encoding="utf-8"?>
<sst xmlns="http://schemas.openxmlformats.org/spreadsheetml/2006/main" count="332" uniqueCount="88">
  <si>
    <t>$"Project"</t>
  </si>
  <si>
    <t>Station</t>
  </si>
  <si>
    <t>Date</t>
  </si>
  <si>
    <t>Time</t>
  </si>
  <si>
    <t>Sample</t>
  </si>
  <si>
    <t>SP COND</t>
  </si>
  <si>
    <t>T.DS.SOL</t>
  </si>
  <si>
    <t>$"Code"</t>
  </si>
  <si>
    <t>Id</t>
  </si>
  <si>
    <t>YYYYMMDD</t>
  </si>
  <si>
    <t>HR:MI</t>
  </si>
  <si>
    <t>Type</t>
  </si>
  <si>
    <t>uS/cm</t>
  </si>
  <si>
    <t>mg/L</t>
  </si>
  <si>
    <t>$--------</t>
  </si>
  <si>
    <t>----------</t>
  </si>
  <si>
    <t>--------</t>
  </si>
  <si>
    <t>-----</t>
  </si>
  <si>
    <t>--------------------</t>
  </si>
  <si>
    <t>------</t>
  </si>
  <si>
    <t>------------</t>
  </si>
  <si>
    <t>RFGW</t>
  </si>
  <si>
    <t>SLF-21</t>
  </si>
  <si>
    <t>P72841-1</t>
  </si>
  <si>
    <t>SAMP</t>
  </si>
  <si>
    <t>UECF</t>
  </si>
  <si>
    <t>P19674-4</t>
  </si>
  <si>
    <t>P20607-4</t>
  </si>
  <si>
    <t>P21360-4</t>
  </si>
  <si>
    <t>P22365-4</t>
  </si>
  <si>
    <t>P23516-4</t>
  </si>
  <si>
    <t>P24235-4</t>
  </si>
  <si>
    <t>P25571-4</t>
  </si>
  <si>
    <t>P26537-4</t>
  </si>
  <si>
    <t>P27599-4</t>
  </si>
  <si>
    <t>P30265-4</t>
  </si>
  <si>
    <t>P31685-4</t>
  </si>
  <si>
    <t>P34203-4</t>
  </si>
  <si>
    <t>P34207-4</t>
  </si>
  <si>
    <t>P34208-4</t>
  </si>
  <si>
    <t>P36049-4</t>
  </si>
  <si>
    <t>P38127-4</t>
  </si>
  <si>
    <t>P39450-4</t>
  </si>
  <si>
    <t>WQAA</t>
  </si>
  <si>
    <t>F097</t>
  </si>
  <si>
    <t>F165</t>
  </si>
  <si>
    <t>F232</t>
  </si>
  <si>
    <t>F290</t>
  </si>
  <si>
    <t>F372</t>
  </si>
  <si>
    <t>F444</t>
  </si>
  <si>
    <t>F511</t>
  </si>
  <si>
    <t>F619</t>
  </si>
  <si>
    <t>F680</t>
  </si>
  <si>
    <t>F708</t>
  </si>
  <si>
    <t>F738</t>
  </si>
  <si>
    <t>F765</t>
  </si>
  <si>
    <t>F787</t>
  </si>
  <si>
    <t>F818</t>
  </si>
  <si>
    <t>F843</t>
  </si>
  <si>
    <t>F853</t>
  </si>
  <si>
    <t>F890</t>
  </si>
  <si>
    <t>F899</t>
  </si>
  <si>
    <t>F912</t>
  </si>
  <si>
    <t>F922</t>
  </si>
  <si>
    <t>F956</t>
  </si>
  <si>
    <t>F969</t>
  </si>
  <si>
    <t>F987</t>
  </si>
  <si>
    <t xml:space="preserve">$                                                SOUTH FLORIDA WATER MANAGEMENT DISTRICT                                                 </t>
  </si>
  <si>
    <t xml:space="preserve">$                                                           CROSS TAB SUMMARY                                                            </t>
  </si>
  <si>
    <t xml:space="preserve">$                                                              04-FEB-2015                                                               </t>
  </si>
  <si>
    <t xml:space="preserve"> </t>
  </si>
  <si>
    <t xml:space="preserve">       </t>
  </si>
  <si>
    <t xml:space="preserve">Type   </t>
  </si>
  <si>
    <t>-------</t>
  </si>
  <si>
    <t>-----------</t>
  </si>
  <si>
    <t xml:space="preserve">Count  </t>
  </si>
  <si>
    <t>Average</t>
  </si>
  <si>
    <t>Std Dev</t>
  </si>
  <si>
    <t>Min Val</t>
  </si>
  <si>
    <t>Max Val</t>
  </si>
  <si>
    <t xml:space="preserve">                                                                $Page: 3                                                                </t>
  </si>
  <si>
    <t>Note: * indicates averaged test result.</t>
  </si>
  <si>
    <t>project</t>
  </si>
  <si>
    <t>Ratio</t>
  </si>
  <si>
    <t>mean</t>
  </si>
  <si>
    <t>median</t>
  </si>
  <si>
    <t>min</t>
  </si>
  <si>
    <t>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</si>
</sst>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20" fontId="0" fillId="0" borderId="0" xfId="0" applyNumberFormat="1"/>
    <xf numFmtId="2" fontId="0" fillId="0" borderId="0" xfId="0" applyNumberFormat="1"/>
    <xf numFmtId="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99"/>
  <sheetViews>
    <sheetView tabSelected="1" workbookViewId="0">
      <selection activeCell="J2" sqref="J2"/>
    </sheetView>
  </sheetViews>
  <sheetFormatPr defaultRowHeight="14.4" x14ac:dyDescent="0.3"/>
  <cols>
    <col min="9" max="9" width="8.88671875" style="2"/>
  </cols>
  <sheetData>
    <row r="1" spans="1:10" x14ac:dyDescent="0.3">
      <c r="F1" t="s">
        <v>84</v>
      </c>
      <c r="G1" s="3">
        <f>AVERAGE(G6:G59)</f>
        <v>1559.1153846153845</v>
      </c>
      <c r="H1" s="3">
        <f t="shared" ref="H1:I1" si="0">AVERAGE(H6:H59)</f>
        <v>873.695652173913</v>
      </c>
      <c r="I1" s="2">
        <f t="shared" si="0"/>
        <v>0.57001776010777327</v>
      </c>
    </row>
    <row r="2" spans="1:10" x14ac:dyDescent="0.3">
      <c r="F2" t="s">
        <v>85</v>
      </c>
      <c r="G2" s="3">
        <f>MEDIAN(G6:G59)</f>
        <v>1505.5</v>
      </c>
      <c r="H2" s="3">
        <f t="shared" ref="H2:I2" si="1">MEDIAN(H6:H59)</f>
        <v>872</v>
      </c>
      <c r="I2" s="2">
        <f t="shared" si="1"/>
        <v>0.58231860135905533</v>
      </c>
      <c r="J2">
        <f>H2/G2</f>
        <v>0.5792095649285951</v>
      </c>
    </row>
    <row r="3" spans="1:10" x14ac:dyDescent="0.3">
      <c r="F3" t="s">
        <v>86</v>
      </c>
      <c r="G3" s="3">
        <f>MIN(G6:G59)</f>
        <v>1159</v>
      </c>
      <c r="H3" s="3">
        <f t="shared" ref="H3:I3" si="2">MIN(H6:H59)</f>
        <v>582</v>
      </c>
      <c r="I3" s="2">
        <f t="shared" si="2"/>
        <v>0.2072892938496583</v>
      </c>
    </row>
    <row r="4" spans="1:10" x14ac:dyDescent="0.3">
      <c r="F4" t="s">
        <v>87</v>
      </c>
      <c r="G4" s="3">
        <f>MAX(G6:G59)</f>
        <v>4390</v>
      </c>
      <c r="H4" s="3">
        <f t="shared" ref="H4:I4" si="3">MAX(H6:H59)</f>
        <v>1100</v>
      </c>
      <c r="I4" s="2">
        <f t="shared" si="3"/>
        <v>0.67901234567901236</v>
      </c>
    </row>
    <row r="5" spans="1:10" x14ac:dyDescent="0.3">
      <c r="A5" t="s">
        <v>82</v>
      </c>
      <c r="B5" t="s">
        <v>1</v>
      </c>
      <c r="C5" t="s">
        <v>2</v>
      </c>
      <c r="D5" t="s">
        <v>3</v>
      </c>
      <c r="E5" t="s">
        <v>4</v>
      </c>
      <c r="F5" t="s">
        <v>4</v>
      </c>
      <c r="G5" t="s">
        <v>5</v>
      </c>
      <c r="H5" t="s">
        <v>6</v>
      </c>
      <c r="I5" s="2" t="s">
        <v>83</v>
      </c>
    </row>
    <row r="6" spans="1:10" x14ac:dyDescent="0.3">
      <c r="A6" t="s">
        <v>21</v>
      </c>
      <c r="B6" t="s">
        <v>22</v>
      </c>
      <c r="C6">
        <v>20140611</v>
      </c>
      <c r="D6" s="1">
        <v>0.39444444444444443</v>
      </c>
      <c r="E6" t="s">
        <v>23</v>
      </c>
      <c r="F6" t="s">
        <v>24</v>
      </c>
      <c r="G6">
        <v>1467</v>
      </c>
      <c r="H6">
        <v>916</v>
      </c>
      <c r="I6" s="2">
        <f>H6/G6</f>
        <v>0.62440354464894343</v>
      </c>
    </row>
    <row r="7" spans="1:10" x14ac:dyDescent="0.3">
      <c r="A7" t="s">
        <v>25</v>
      </c>
      <c r="B7" t="s">
        <v>22</v>
      </c>
      <c r="C7">
        <v>20010122</v>
      </c>
      <c r="D7" s="1">
        <v>0.64930555555555558</v>
      </c>
      <c r="E7">
        <v>4</v>
      </c>
      <c r="F7" t="s">
        <v>24</v>
      </c>
      <c r="G7">
        <v>1650</v>
      </c>
      <c r="H7">
        <v>860</v>
      </c>
      <c r="I7" s="2">
        <f t="shared" ref="I7:I24" si="4">H7/G7</f>
        <v>0.52121212121212124</v>
      </c>
    </row>
    <row r="8" spans="1:10" x14ac:dyDescent="0.3">
      <c r="A8" t="s">
        <v>25</v>
      </c>
      <c r="B8" t="s">
        <v>22</v>
      </c>
      <c r="C8">
        <v>20010423</v>
      </c>
      <c r="D8" s="1">
        <v>0.50069444444444444</v>
      </c>
      <c r="E8">
        <v>17</v>
      </c>
      <c r="F8" t="s">
        <v>24</v>
      </c>
      <c r="G8">
        <v>4390</v>
      </c>
      <c r="H8">
        <v>910</v>
      </c>
      <c r="I8" s="2">
        <f t="shared" si="4"/>
        <v>0.2072892938496583</v>
      </c>
    </row>
    <row r="9" spans="1:10" x14ac:dyDescent="0.3">
      <c r="A9" t="s">
        <v>25</v>
      </c>
      <c r="B9" t="s">
        <v>22</v>
      </c>
      <c r="C9">
        <v>20010723</v>
      </c>
      <c r="D9" s="1">
        <v>0.55347222222222225</v>
      </c>
      <c r="E9">
        <v>33</v>
      </c>
      <c r="F9" t="s">
        <v>24</v>
      </c>
      <c r="G9">
        <v>1520</v>
      </c>
      <c r="H9">
        <v>840</v>
      </c>
      <c r="I9" s="2">
        <f t="shared" si="4"/>
        <v>0.55263157894736847</v>
      </c>
    </row>
    <row r="10" spans="1:10" x14ac:dyDescent="0.3">
      <c r="A10" t="s">
        <v>25</v>
      </c>
      <c r="B10" t="s">
        <v>22</v>
      </c>
      <c r="C10">
        <v>20011022</v>
      </c>
      <c r="D10" s="1">
        <v>0.47013888888888888</v>
      </c>
      <c r="E10">
        <v>50</v>
      </c>
      <c r="F10" t="s">
        <v>24</v>
      </c>
      <c r="G10">
        <v>1510</v>
      </c>
      <c r="H10">
        <v>910</v>
      </c>
      <c r="I10" s="2">
        <f t="shared" si="4"/>
        <v>0.60264900662251653</v>
      </c>
    </row>
    <row r="11" spans="1:10" x14ac:dyDescent="0.3">
      <c r="A11" t="s">
        <v>25</v>
      </c>
      <c r="B11" t="s">
        <v>22</v>
      </c>
      <c r="C11">
        <v>20020121</v>
      </c>
      <c r="D11" s="1">
        <v>0.4375</v>
      </c>
      <c r="E11">
        <v>66</v>
      </c>
      <c r="F11" t="s">
        <v>24</v>
      </c>
      <c r="G11">
        <v>1490</v>
      </c>
      <c r="H11">
        <v>880</v>
      </c>
      <c r="I11" s="2">
        <f t="shared" si="4"/>
        <v>0.59060402684563762</v>
      </c>
    </row>
    <row r="12" spans="1:10" x14ac:dyDescent="0.3">
      <c r="A12" t="s">
        <v>25</v>
      </c>
      <c r="B12" t="s">
        <v>22</v>
      </c>
      <c r="C12">
        <v>20020423</v>
      </c>
      <c r="D12" s="1">
        <v>0.48472222222222222</v>
      </c>
      <c r="E12">
        <v>86</v>
      </c>
      <c r="F12" t="s">
        <v>24</v>
      </c>
      <c r="G12">
        <v>1550</v>
      </c>
      <c r="H12">
        <v>960</v>
      </c>
      <c r="I12" s="2">
        <f t="shared" si="4"/>
        <v>0.61935483870967745</v>
      </c>
    </row>
    <row r="13" spans="1:10" x14ac:dyDescent="0.3">
      <c r="A13" t="s">
        <v>25</v>
      </c>
      <c r="B13" t="s">
        <v>22</v>
      </c>
      <c r="C13">
        <v>20030604</v>
      </c>
      <c r="D13" s="1">
        <v>0.45347222222222222</v>
      </c>
      <c r="E13">
        <v>133</v>
      </c>
      <c r="F13" t="s">
        <v>24</v>
      </c>
      <c r="G13">
        <v>1680</v>
      </c>
      <c r="H13">
        <v>1000</v>
      </c>
      <c r="I13" s="2">
        <f t="shared" si="4"/>
        <v>0.59523809523809523</v>
      </c>
    </row>
    <row r="14" spans="1:10" x14ac:dyDescent="0.3">
      <c r="A14" t="s">
        <v>25</v>
      </c>
      <c r="B14" t="s">
        <v>22</v>
      </c>
      <c r="C14">
        <v>20031023</v>
      </c>
      <c r="D14" s="1">
        <v>0.3923611111111111</v>
      </c>
      <c r="E14">
        <v>171</v>
      </c>
      <c r="F14" t="s">
        <v>24</v>
      </c>
      <c r="G14">
        <v>1760</v>
      </c>
      <c r="H14">
        <v>950</v>
      </c>
      <c r="I14" s="2">
        <f t="shared" si="4"/>
        <v>0.53977272727272729</v>
      </c>
    </row>
    <row r="15" spans="1:10" x14ac:dyDescent="0.3">
      <c r="A15" t="s">
        <v>25</v>
      </c>
      <c r="B15" t="s">
        <v>22</v>
      </c>
      <c r="C15">
        <v>20031229</v>
      </c>
      <c r="D15" s="1">
        <v>0.62777777777777777</v>
      </c>
      <c r="E15">
        <v>184</v>
      </c>
      <c r="F15" t="s">
        <v>24</v>
      </c>
      <c r="G15">
        <v>1650</v>
      </c>
      <c r="H15">
        <v>930</v>
      </c>
      <c r="I15" s="2">
        <f t="shared" si="4"/>
        <v>0.5636363636363636</v>
      </c>
    </row>
    <row r="16" spans="1:10" x14ac:dyDescent="0.3">
      <c r="A16" t="s">
        <v>25</v>
      </c>
      <c r="B16" t="s">
        <v>22</v>
      </c>
      <c r="C16">
        <v>20040323</v>
      </c>
      <c r="D16" s="1">
        <v>0.37222222222222223</v>
      </c>
      <c r="E16">
        <v>204</v>
      </c>
      <c r="F16" t="s">
        <v>24</v>
      </c>
      <c r="G16">
        <v>1670</v>
      </c>
      <c r="H16">
        <v>900</v>
      </c>
      <c r="I16" s="2">
        <f t="shared" si="4"/>
        <v>0.53892215568862278</v>
      </c>
    </row>
    <row r="17" spans="1:9" x14ac:dyDescent="0.3">
      <c r="A17" t="s">
        <v>25</v>
      </c>
      <c r="B17" t="s">
        <v>22</v>
      </c>
      <c r="C17">
        <v>20040706</v>
      </c>
      <c r="D17" s="1">
        <v>0.57708333333333328</v>
      </c>
      <c r="E17" t="s">
        <v>26</v>
      </c>
      <c r="F17" t="s">
        <v>24</v>
      </c>
      <c r="G17">
        <v>1620</v>
      </c>
      <c r="H17">
        <v>1100</v>
      </c>
      <c r="I17" s="2">
        <f t="shared" si="4"/>
        <v>0.67901234567901236</v>
      </c>
    </row>
    <row r="18" spans="1:9" x14ac:dyDescent="0.3">
      <c r="A18" t="s">
        <v>25</v>
      </c>
      <c r="B18" t="s">
        <v>22</v>
      </c>
      <c r="C18">
        <v>20040706</v>
      </c>
      <c r="D18" s="1">
        <v>0.57708333333333328</v>
      </c>
      <c r="E18" t="s">
        <v>26</v>
      </c>
      <c r="F18" t="s">
        <v>24</v>
      </c>
      <c r="G18">
        <v>1620</v>
      </c>
      <c r="H18">
        <v>1100</v>
      </c>
      <c r="I18" s="2">
        <f t="shared" si="4"/>
        <v>0.67901234567901236</v>
      </c>
    </row>
    <row r="19" spans="1:9" x14ac:dyDescent="0.3">
      <c r="A19" t="s">
        <v>25</v>
      </c>
      <c r="B19" t="s">
        <v>22</v>
      </c>
      <c r="C19">
        <v>20041004</v>
      </c>
      <c r="D19" s="1">
        <v>0.61319444444444449</v>
      </c>
      <c r="E19" t="s">
        <v>27</v>
      </c>
      <c r="F19" t="s">
        <v>24</v>
      </c>
      <c r="G19">
        <v>1474</v>
      </c>
      <c r="H19">
        <v>860</v>
      </c>
      <c r="I19" s="2">
        <f t="shared" si="4"/>
        <v>0.58344640434192674</v>
      </c>
    </row>
    <row r="20" spans="1:9" x14ac:dyDescent="0.3">
      <c r="A20" t="s">
        <v>25</v>
      </c>
      <c r="B20" t="s">
        <v>22</v>
      </c>
      <c r="C20">
        <v>20041004</v>
      </c>
      <c r="D20" s="1">
        <v>0.61319444444444449</v>
      </c>
      <c r="E20" t="s">
        <v>27</v>
      </c>
      <c r="F20" t="s">
        <v>24</v>
      </c>
      <c r="G20">
        <v>1474</v>
      </c>
      <c r="H20">
        <v>860</v>
      </c>
      <c r="I20" s="2">
        <f t="shared" si="4"/>
        <v>0.58344640434192674</v>
      </c>
    </row>
    <row r="21" spans="1:9" x14ac:dyDescent="0.3">
      <c r="A21" t="s">
        <v>25</v>
      </c>
      <c r="B21" t="s">
        <v>22</v>
      </c>
      <c r="C21">
        <v>20050105</v>
      </c>
      <c r="D21" s="1">
        <v>0.60416666666666663</v>
      </c>
      <c r="E21" t="s">
        <v>28</v>
      </c>
      <c r="F21" t="s">
        <v>24</v>
      </c>
      <c r="G21">
        <v>1518</v>
      </c>
      <c r="H21">
        <v>740</v>
      </c>
      <c r="I21" s="2">
        <f t="shared" si="4"/>
        <v>0.48748353096179181</v>
      </c>
    </row>
    <row r="22" spans="1:9" x14ac:dyDescent="0.3">
      <c r="A22" t="s">
        <v>25</v>
      </c>
      <c r="B22" t="s">
        <v>22</v>
      </c>
      <c r="C22">
        <v>20050105</v>
      </c>
      <c r="D22" s="1">
        <v>0.60416666666666663</v>
      </c>
      <c r="E22" t="s">
        <v>28</v>
      </c>
      <c r="F22" t="s">
        <v>24</v>
      </c>
      <c r="G22">
        <v>1518</v>
      </c>
      <c r="H22">
        <v>740</v>
      </c>
      <c r="I22" s="2">
        <f t="shared" si="4"/>
        <v>0.48748353096179181</v>
      </c>
    </row>
    <row r="23" spans="1:9" x14ac:dyDescent="0.3">
      <c r="A23" t="s">
        <v>25</v>
      </c>
      <c r="B23" t="s">
        <v>22</v>
      </c>
      <c r="C23">
        <v>20050405</v>
      </c>
      <c r="D23" s="1">
        <v>0.56874999999999998</v>
      </c>
      <c r="E23" t="s">
        <v>29</v>
      </c>
      <c r="F23" t="s">
        <v>24</v>
      </c>
      <c r="G23">
        <v>1622</v>
      </c>
      <c r="H23">
        <v>740</v>
      </c>
      <c r="I23" s="2">
        <f t="shared" si="4"/>
        <v>0.4562268803945746</v>
      </c>
    </row>
    <row r="24" spans="1:9" x14ac:dyDescent="0.3">
      <c r="A24" t="s">
        <v>25</v>
      </c>
      <c r="B24" t="s">
        <v>22</v>
      </c>
      <c r="C24">
        <v>20050405</v>
      </c>
      <c r="D24" s="1">
        <v>0.56874999999999998</v>
      </c>
      <c r="E24" t="s">
        <v>29</v>
      </c>
      <c r="F24" t="s">
        <v>24</v>
      </c>
      <c r="G24">
        <v>1622</v>
      </c>
      <c r="H24">
        <v>740</v>
      </c>
      <c r="I24" s="2">
        <f t="shared" si="4"/>
        <v>0.4562268803945746</v>
      </c>
    </row>
    <row r="25" spans="1:9" hidden="1" x14ac:dyDescent="0.3">
      <c r="A25" t="s">
        <v>25</v>
      </c>
      <c r="B25" t="s">
        <v>22</v>
      </c>
      <c r="C25">
        <v>20050715</v>
      </c>
      <c r="D25" s="1">
        <v>0.52777777777777779</v>
      </c>
      <c r="E25" t="s">
        <v>30</v>
      </c>
      <c r="F25" t="s">
        <v>24</v>
      </c>
      <c r="G25">
        <v>1492</v>
      </c>
      <c r="I25"/>
    </row>
    <row r="26" spans="1:9" x14ac:dyDescent="0.3">
      <c r="A26" t="s">
        <v>25</v>
      </c>
      <c r="B26" t="s">
        <v>22</v>
      </c>
      <c r="C26">
        <v>20051006</v>
      </c>
      <c r="D26" s="1">
        <v>0.51736111111111105</v>
      </c>
      <c r="E26" t="s">
        <v>31</v>
      </c>
      <c r="F26" t="s">
        <v>24</v>
      </c>
      <c r="G26">
        <v>1475</v>
      </c>
      <c r="H26">
        <v>811</v>
      </c>
      <c r="I26" s="2">
        <f t="shared" ref="I26:I32" si="5">H26/G26</f>
        <v>0.54983050847457626</v>
      </c>
    </row>
    <row r="27" spans="1:9" x14ac:dyDescent="0.3">
      <c r="A27" t="s">
        <v>25</v>
      </c>
      <c r="B27" t="s">
        <v>22</v>
      </c>
      <c r="C27">
        <v>20060113</v>
      </c>
      <c r="D27" s="1">
        <v>0.59236111111111112</v>
      </c>
      <c r="E27" t="s">
        <v>32</v>
      </c>
      <c r="F27" t="s">
        <v>24</v>
      </c>
      <c r="G27">
        <v>1473</v>
      </c>
      <c r="H27">
        <v>970</v>
      </c>
      <c r="I27" s="2">
        <f t="shared" si="5"/>
        <v>0.65852002715546498</v>
      </c>
    </row>
    <row r="28" spans="1:9" x14ac:dyDescent="0.3">
      <c r="A28" t="s">
        <v>25</v>
      </c>
      <c r="B28" t="s">
        <v>22</v>
      </c>
      <c r="C28">
        <v>20060113</v>
      </c>
      <c r="D28" s="1">
        <v>0.59236111111111112</v>
      </c>
      <c r="E28" t="s">
        <v>32</v>
      </c>
      <c r="F28" t="s">
        <v>24</v>
      </c>
      <c r="G28">
        <v>1473</v>
      </c>
      <c r="H28">
        <v>970</v>
      </c>
      <c r="I28" s="2">
        <f t="shared" si="5"/>
        <v>0.65852002715546498</v>
      </c>
    </row>
    <row r="29" spans="1:9" x14ac:dyDescent="0.3">
      <c r="A29" t="s">
        <v>25</v>
      </c>
      <c r="B29" t="s">
        <v>22</v>
      </c>
      <c r="C29">
        <v>20060413</v>
      </c>
      <c r="D29" s="1">
        <v>0.53611111111111109</v>
      </c>
      <c r="E29" t="s">
        <v>33</v>
      </c>
      <c r="F29" t="s">
        <v>24</v>
      </c>
      <c r="G29">
        <v>1271</v>
      </c>
      <c r="H29">
        <v>693</v>
      </c>
      <c r="I29" s="2">
        <f t="shared" si="5"/>
        <v>0.54523996852871759</v>
      </c>
    </row>
    <row r="30" spans="1:9" x14ac:dyDescent="0.3">
      <c r="A30" t="s">
        <v>25</v>
      </c>
      <c r="B30" t="s">
        <v>22</v>
      </c>
      <c r="C30">
        <v>20060721</v>
      </c>
      <c r="D30" s="1">
        <v>0.51250000000000007</v>
      </c>
      <c r="E30" t="s">
        <v>34</v>
      </c>
      <c r="F30" t="s">
        <v>24</v>
      </c>
      <c r="G30">
        <v>1159</v>
      </c>
      <c r="H30">
        <v>582</v>
      </c>
      <c r="I30" s="2">
        <f t="shared" si="5"/>
        <v>0.50215703192407246</v>
      </c>
    </row>
    <row r="31" spans="1:9" x14ac:dyDescent="0.3">
      <c r="A31" t="s">
        <v>25</v>
      </c>
      <c r="B31" t="s">
        <v>22</v>
      </c>
      <c r="C31">
        <v>20061026</v>
      </c>
      <c r="D31" s="1">
        <v>0.46249999999999997</v>
      </c>
      <c r="E31" t="s">
        <v>35</v>
      </c>
      <c r="F31" t="s">
        <v>24</v>
      </c>
      <c r="G31">
        <v>1530</v>
      </c>
      <c r="H31">
        <v>866</v>
      </c>
      <c r="I31" s="2">
        <f t="shared" si="5"/>
        <v>0.56601307189542482</v>
      </c>
    </row>
    <row r="32" spans="1:9" x14ac:dyDescent="0.3">
      <c r="A32" t="s">
        <v>25</v>
      </c>
      <c r="B32" t="s">
        <v>22</v>
      </c>
      <c r="C32">
        <v>20070124</v>
      </c>
      <c r="D32" s="1">
        <v>0.55902777777777779</v>
      </c>
      <c r="E32" t="s">
        <v>36</v>
      </c>
      <c r="F32" t="s">
        <v>24</v>
      </c>
      <c r="G32">
        <v>1504</v>
      </c>
      <c r="H32">
        <v>865</v>
      </c>
      <c r="I32" s="2">
        <f t="shared" si="5"/>
        <v>0.5751329787234043</v>
      </c>
    </row>
    <row r="33" spans="1:9" hidden="1" x14ac:dyDescent="0.3">
      <c r="A33" t="s">
        <v>25</v>
      </c>
      <c r="B33" t="s">
        <v>22</v>
      </c>
      <c r="C33">
        <v>20070426</v>
      </c>
      <c r="D33" s="1">
        <v>0.53333333333333333</v>
      </c>
      <c r="E33" t="s">
        <v>37</v>
      </c>
      <c r="F33" t="s">
        <v>24</v>
      </c>
      <c r="H33">
        <v>870</v>
      </c>
      <c r="I33"/>
    </row>
    <row r="34" spans="1:9" x14ac:dyDescent="0.3">
      <c r="A34" t="s">
        <v>25</v>
      </c>
      <c r="B34" t="s">
        <v>22</v>
      </c>
      <c r="C34">
        <v>20070726</v>
      </c>
      <c r="D34" s="1">
        <v>0.59861111111111109</v>
      </c>
      <c r="E34" t="s">
        <v>38</v>
      </c>
      <c r="F34" t="s">
        <v>24</v>
      </c>
      <c r="G34">
        <v>1507</v>
      </c>
      <c r="H34">
        <v>883</v>
      </c>
      <c r="I34" s="2">
        <f t="shared" ref="I34:I40" si="6">H34/G34</f>
        <v>0.58593231585932315</v>
      </c>
    </row>
    <row r="35" spans="1:9" x14ac:dyDescent="0.3">
      <c r="A35" t="s">
        <v>25</v>
      </c>
      <c r="B35" t="s">
        <v>22</v>
      </c>
      <c r="C35">
        <v>20071022</v>
      </c>
      <c r="D35" s="1">
        <v>0.69513888888888886</v>
      </c>
      <c r="E35" t="s">
        <v>39</v>
      </c>
      <c r="F35" t="s">
        <v>24</v>
      </c>
      <c r="G35">
        <v>1510</v>
      </c>
      <c r="H35">
        <v>868</v>
      </c>
      <c r="I35" s="2">
        <f t="shared" si="6"/>
        <v>0.57483443708609272</v>
      </c>
    </row>
    <row r="36" spans="1:9" x14ac:dyDescent="0.3">
      <c r="A36" t="s">
        <v>25</v>
      </c>
      <c r="B36" t="s">
        <v>22</v>
      </c>
      <c r="C36">
        <v>20080124</v>
      </c>
      <c r="D36" s="1">
        <v>0.57152777777777775</v>
      </c>
      <c r="E36" t="s">
        <v>40</v>
      </c>
      <c r="F36" t="s">
        <v>24</v>
      </c>
      <c r="G36">
        <v>1478</v>
      </c>
      <c r="H36">
        <v>859</v>
      </c>
      <c r="I36" s="2">
        <f t="shared" si="6"/>
        <v>0.58119079837618404</v>
      </c>
    </row>
    <row r="37" spans="1:9" x14ac:dyDescent="0.3">
      <c r="A37" t="s">
        <v>25</v>
      </c>
      <c r="B37" t="s">
        <v>22</v>
      </c>
      <c r="C37">
        <v>20080423</v>
      </c>
      <c r="D37" s="1">
        <v>0.56041666666666667</v>
      </c>
      <c r="E37" t="s">
        <v>41</v>
      </c>
      <c r="F37" t="s">
        <v>24</v>
      </c>
      <c r="G37">
        <v>1534</v>
      </c>
      <c r="H37">
        <v>855</v>
      </c>
      <c r="I37" s="2">
        <f t="shared" si="6"/>
        <v>0.55736636245110827</v>
      </c>
    </row>
    <row r="38" spans="1:9" x14ac:dyDescent="0.3">
      <c r="A38" t="s">
        <v>25</v>
      </c>
      <c r="B38" t="s">
        <v>22</v>
      </c>
      <c r="C38">
        <v>20080730</v>
      </c>
      <c r="D38" s="1">
        <v>0.70833333333333337</v>
      </c>
      <c r="E38" t="s">
        <v>42</v>
      </c>
      <c r="F38" t="s">
        <v>24</v>
      </c>
      <c r="G38">
        <v>1543</v>
      </c>
      <c r="H38">
        <v>876</v>
      </c>
      <c r="I38" s="2">
        <f t="shared" si="6"/>
        <v>0.56772521062864545</v>
      </c>
    </row>
    <row r="39" spans="1:9" x14ac:dyDescent="0.3">
      <c r="A39" t="s">
        <v>43</v>
      </c>
      <c r="B39" t="s">
        <v>22</v>
      </c>
      <c r="C39">
        <v>19841128</v>
      </c>
      <c r="D39" s="1">
        <v>0.625</v>
      </c>
      <c r="E39">
        <v>57</v>
      </c>
      <c r="F39" t="s">
        <v>24</v>
      </c>
      <c r="G39">
        <v>1398</v>
      </c>
      <c r="H39">
        <v>840</v>
      </c>
      <c r="I39" s="2">
        <f t="shared" si="6"/>
        <v>0.60085836909871249</v>
      </c>
    </row>
    <row r="40" spans="1:9" x14ac:dyDescent="0.3">
      <c r="A40" t="s">
        <v>43</v>
      </c>
      <c r="B40" t="s">
        <v>22</v>
      </c>
      <c r="C40">
        <v>19851118</v>
      </c>
      <c r="D40" s="1">
        <v>0.59375</v>
      </c>
      <c r="E40">
        <v>258</v>
      </c>
      <c r="F40" t="s">
        <v>24</v>
      </c>
      <c r="G40">
        <v>1520</v>
      </c>
      <c r="H40">
        <v>842</v>
      </c>
      <c r="I40" s="2">
        <f t="shared" si="6"/>
        <v>0.55394736842105263</v>
      </c>
    </row>
    <row r="41" spans="1:9" hidden="1" x14ac:dyDescent="0.3">
      <c r="A41" t="s">
        <v>43</v>
      </c>
      <c r="B41" t="s">
        <v>22</v>
      </c>
      <c r="C41">
        <v>19861112</v>
      </c>
      <c r="D41" s="1">
        <v>0.44791666666666669</v>
      </c>
      <c r="E41">
        <v>422</v>
      </c>
      <c r="F41" t="s">
        <v>24</v>
      </c>
      <c r="H41">
        <v>889.9</v>
      </c>
      <c r="I41"/>
    </row>
    <row r="42" spans="1:9" x14ac:dyDescent="0.3">
      <c r="A42" t="s">
        <v>43</v>
      </c>
      <c r="B42" t="s">
        <v>22</v>
      </c>
      <c r="C42">
        <v>19870831</v>
      </c>
      <c r="D42" s="1">
        <v>0.70833333333333337</v>
      </c>
      <c r="E42">
        <v>609</v>
      </c>
      <c r="F42" t="s">
        <v>24</v>
      </c>
      <c r="G42">
        <v>1603</v>
      </c>
      <c r="H42">
        <v>916</v>
      </c>
      <c r="I42" s="2">
        <f t="shared" ref="I42:I47" si="7">H42/G42</f>
        <v>0.5714285714285714</v>
      </c>
    </row>
    <row r="43" spans="1:9" x14ac:dyDescent="0.3">
      <c r="A43" t="s">
        <v>43</v>
      </c>
      <c r="B43" t="s">
        <v>22</v>
      </c>
      <c r="C43">
        <v>19880815</v>
      </c>
      <c r="D43" s="1">
        <v>0.41180555555555554</v>
      </c>
      <c r="E43">
        <v>825</v>
      </c>
      <c r="F43" t="s">
        <v>24</v>
      </c>
      <c r="G43">
        <v>1474</v>
      </c>
      <c r="H43">
        <v>887</v>
      </c>
      <c r="I43" s="2">
        <f t="shared" si="7"/>
        <v>0.60176390773405697</v>
      </c>
    </row>
    <row r="44" spans="1:9" x14ac:dyDescent="0.3">
      <c r="A44" t="s">
        <v>43</v>
      </c>
      <c r="B44" t="s">
        <v>22</v>
      </c>
      <c r="C44">
        <v>19881004</v>
      </c>
      <c r="D44" s="1">
        <v>0.375</v>
      </c>
      <c r="E44">
        <v>880</v>
      </c>
      <c r="F44" t="s">
        <v>24</v>
      </c>
      <c r="G44">
        <v>1437</v>
      </c>
      <c r="H44">
        <v>851</v>
      </c>
      <c r="I44" s="2">
        <f t="shared" si="7"/>
        <v>0.59220598469032704</v>
      </c>
    </row>
    <row r="45" spans="1:9" x14ac:dyDescent="0.3">
      <c r="A45" t="s">
        <v>43</v>
      </c>
      <c r="B45" t="s">
        <v>22</v>
      </c>
      <c r="C45">
        <v>19890118</v>
      </c>
      <c r="D45" s="1">
        <v>0.31944444444444448</v>
      </c>
      <c r="E45">
        <v>1009</v>
      </c>
      <c r="F45" t="s">
        <v>24</v>
      </c>
      <c r="G45">
        <v>1421</v>
      </c>
      <c r="H45">
        <v>859.1</v>
      </c>
      <c r="I45" s="2">
        <f t="shared" si="7"/>
        <v>0.60457424349049971</v>
      </c>
    </row>
    <row r="46" spans="1:9" x14ac:dyDescent="0.3">
      <c r="A46" t="s">
        <v>43</v>
      </c>
      <c r="B46" t="s">
        <v>22</v>
      </c>
      <c r="C46">
        <v>19890404</v>
      </c>
      <c r="D46" s="1">
        <v>0.4770833333333333</v>
      </c>
      <c r="E46">
        <v>1112</v>
      </c>
      <c r="F46" t="s">
        <v>24</v>
      </c>
      <c r="G46">
        <v>1470</v>
      </c>
      <c r="H46">
        <v>874</v>
      </c>
      <c r="I46" s="2">
        <f t="shared" si="7"/>
        <v>0.59455782312925165</v>
      </c>
    </row>
    <row r="47" spans="1:9" x14ac:dyDescent="0.3">
      <c r="A47" t="s">
        <v>43</v>
      </c>
      <c r="B47" t="s">
        <v>22</v>
      </c>
      <c r="C47">
        <v>19890718</v>
      </c>
      <c r="D47" s="1">
        <v>0.36458333333333331</v>
      </c>
      <c r="E47">
        <v>1216</v>
      </c>
      <c r="F47" t="s">
        <v>24</v>
      </c>
      <c r="G47">
        <v>1515</v>
      </c>
      <c r="H47">
        <v>889</v>
      </c>
      <c r="I47" s="2">
        <f t="shared" si="7"/>
        <v>0.58679867986798684</v>
      </c>
    </row>
    <row r="48" spans="1:9" hidden="1" x14ac:dyDescent="0.3">
      <c r="A48" t="s">
        <v>43</v>
      </c>
      <c r="B48" t="s">
        <v>22</v>
      </c>
      <c r="C48">
        <v>19890925</v>
      </c>
      <c r="D48" s="1">
        <v>0.45833333333333331</v>
      </c>
      <c r="E48" t="s">
        <v>44</v>
      </c>
      <c r="F48" t="s">
        <v>24</v>
      </c>
      <c r="G48">
        <v>1415</v>
      </c>
      <c r="I48"/>
    </row>
    <row r="49" spans="1:9" x14ac:dyDescent="0.3">
      <c r="A49" t="s">
        <v>43</v>
      </c>
      <c r="B49" t="s">
        <v>22</v>
      </c>
      <c r="C49">
        <v>19891023</v>
      </c>
      <c r="D49" s="1">
        <v>0.5083333333333333</v>
      </c>
      <c r="E49">
        <v>1310</v>
      </c>
      <c r="F49" t="s">
        <v>24</v>
      </c>
      <c r="G49">
        <v>1399</v>
      </c>
      <c r="H49">
        <v>918</v>
      </c>
      <c r="I49" s="2">
        <f>H49/G49</f>
        <v>0.65618298784846318</v>
      </c>
    </row>
    <row r="50" spans="1:9" hidden="1" x14ac:dyDescent="0.3">
      <c r="A50" t="s">
        <v>43</v>
      </c>
      <c r="B50" t="s">
        <v>22</v>
      </c>
      <c r="C50">
        <v>19891121</v>
      </c>
      <c r="D50" s="1">
        <v>0.55555555555555558</v>
      </c>
      <c r="E50" t="s">
        <v>45</v>
      </c>
      <c r="F50" t="s">
        <v>24</v>
      </c>
      <c r="G50">
        <v>1511</v>
      </c>
      <c r="I50"/>
    </row>
    <row r="51" spans="1:9" hidden="1" x14ac:dyDescent="0.3">
      <c r="A51" t="s">
        <v>43</v>
      </c>
      <c r="B51" t="s">
        <v>22</v>
      </c>
      <c r="C51">
        <v>19891211</v>
      </c>
      <c r="D51" s="1">
        <v>0.57291666666666663</v>
      </c>
      <c r="E51" t="s">
        <v>46</v>
      </c>
      <c r="F51" t="s">
        <v>24</v>
      </c>
      <c r="G51">
        <v>1535</v>
      </c>
      <c r="I51"/>
    </row>
    <row r="52" spans="1:9" x14ac:dyDescent="0.3">
      <c r="A52" t="s">
        <v>43</v>
      </c>
      <c r="B52" t="s">
        <v>22</v>
      </c>
      <c r="C52">
        <v>19900124</v>
      </c>
      <c r="D52" s="1">
        <v>0.49444444444444446</v>
      </c>
      <c r="E52">
        <v>1417</v>
      </c>
      <c r="F52" t="s">
        <v>24</v>
      </c>
      <c r="G52">
        <v>1459</v>
      </c>
      <c r="H52">
        <v>891.1</v>
      </c>
      <c r="I52" s="2">
        <f>H52/G52</f>
        <v>0.61076079506511316</v>
      </c>
    </row>
    <row r="53" spans="1:9" hidden="1" x14ac:dyDescent="0.3">
      <c r="A53" t="s">
        <v>43</v>
      </c>
      <c r="B53" t="s">
        <v>22</v>
      </c>
      <c r="C53">
        <v>19900213</v>
      </c>
      <c r="D53" s="1">
        <v>0.52777777777777779</v>
      </c>
      <c r="E53" t="s">
        <v>47</v>
      </c>
      <c r="F53" t="s">
        <v>24</v>
      </c>
      <c r="G53">
        <v>1384</v>
      </c>
      <c r="I53"/>
    </row>
    <row r="54" spans="1:9" hidden="1" x14ac:dyDescent="0.3">
      <c r="A54" t="s">
        <v>43</v>
      </c>
      <c r="B54" t="s">
        <v>22</v>
      </c>
      <c r="C54">
        <v>19900320</v>
      </c>
      <c r="D54" s="1">
        <v>0.50694444444444442</v>
      </c>
      <c r="E54" t="s">
        <v>48</v>
      </c>
      <c r="F54" t="s">
        <v>24</v>
      </c>
      <c r="G54">
        <v>1500</v>
      </c>
      <c r="I54"/>
    </row>
    <row r="55" spans="1:9" x14ac:dyDescent="0.3">
      <c r="A55" t="s">
        <v>43</v>
      </c>
      <c r="B55" t="s">
        <v>22</v>
      </c>
      <c r="C55">
        <v>19900418</v>
      </c>
      <c r="D55" s="1">
        <v>0.63541666666666663</v>
      </c>
      <c r="E55">
        <v>1505</v>
      </c>
      <c r="F55" t="s">
        <v>24</v>
      </c>
      <c r="G55">
        <v>1436</v>
      </c>
      <c r="H55">
        <v>867</v>
      </c>
      <c r="I55" s="2">
        <f>H55/G55</f>
        <v>0.60376044568245124</v>
      </c>
    </row>
    <row r="56" spans="1:9" hidden="1" x14ac:dyDescent="0.3">
      <c r="A56" t="s">
        <v>43</v>
      </c>
      <c r="B56" t="s">
        <v>22</v>
      </c>
      <c r="C56">
        <v>19900515</v>
      </c>
      <c r="D56" s="1">
        <v>0.51388888888888895</v>
      </c>
      <c r="E56" t="s">
        <v>49</v>
      </c>
      <c r="F56" t="s">
        <v>24</v>
      </c>
      <c r="G56">
        <v>1433</v>
      </c>
      <c r="I56"/>
    </row>
    <row r="57" spans="1:9" hidden="1" x14ac:dyDescent="0.3">
      <c r="A57" t="s">
        <v>43</v>
      </c>
      <c r="B57" t="s">
        <v>22</v>
      </c>
      <c r="C57">
        <v>19900611</v>
      </c>
      <c r="D57" s="1">
        <v>0.53472222222222221</v>
      </c>
      <c r="E57" t="s">
        <v>50</v>
      </c>
      <c r="F57" t="s">
        <v>24</v>
      </c>
      <c r="G57">
        <v>1495</v>
      </c>
      <c r="I57"/>
    </row>
    <row r="58" spans="1:9" x14ac:dyDescent="0.3">
      <c r="A58" t="s">
        <v>43</v>
      </c>
      <c r="B58" t="s">
        <v>22</v>
      </c>
      <c r="C58">
        <v>19900719</v>
      </c>
      <c r="D58" s="1">
        <v>0.5625</v>
      </c>
      <c r="E58">
        <v>1618</v>
      </c>
      <c r="F58" t="s">
        <v>24</v>
      </c>
      <c r="G58">
        <v>1532</v>
      </c>
      <c r="H58">
        <v>860.9</v>
      </c>
      <c r="I58" s="2">
        <f t="shared" ref="I58:I59" si="8">H58/G58</f>
        <v>0.56194516971279374</v>
      </c>
    </row>
    <row r="59" spans="1:9" x14ac:dyDescent="0.3">
      <c r="A59" t="s">
        <v>43</v>
      </c>
      <c r="B59" t="s">
        <v>22</v>
      </c>
      <c r="C59">
        <v>19901018</v>
      </c>
      <c r="D59" s="1">
        <v>0.52916666666666667</v>
      </c>
      <c r="E59">
        <v>1748</v>
      </c>
      <c r="F59" t="s">
        <v>24</v>
      </c>
      <c r="G59">
        <v>1383</v>
      </c>
      <c r="H59">
        <v>901</v>
      </c>
      <c r="I59" s="2">
        <f t="shared" si="8"/>
        <v>0.65148228488792481</v>
      </c>
    </row>
    <row r="60" spans="1:9" hidden="1" x14ac:dyDescent="0.3">
      <c r="A60" t="s">
        <v>43</v>
      </c>
      <c r="B60" t="s">
        <v>22</v>
      </c>
      <c r="C60">
        <v>19901115</v>
      </c>
      <c r="D60" s="1">
        <v>0.58958333333333335</v>
      </c>
      <c r="E60" t="s">
        <v>51</v>
      </c>
      <c r="F60" t="s">
        <v>24</v>
      </c>
      <c r="G60">
        <v>1330</v>
      </c>
      <c r="I60"/>
    </row>
    <row r="61" spans="1:9" hidden="1" x14ac:dyDescent="0.3">
      <c r="A61" t="s">
        <v>43</v>
      </c>
      <c r="B61" t="s">
        <v>22</v>
      </c>
      <c r="C61">
        <v>19901205</v>
      </c>
      <c r="D61" s="1">
        <v>0.46527777777777773</v>
      </c>
      <c r="E61" t="s">
        <v>52</v>
      </c>
      <c r="F61" t="s">
        <v>24</v>
      </c>
      <c r="G61">
        <v>1564</v>
      </c>
      <c r="I61"/>
    </row>
    <row r="62" spans="1:9" hidden="1" x14ac:dyDescent="0.3">
      <c r="A62" t="s">
        <v>43</v>
      </c>
      <c r="B62" t="s">
        <v>22</v>
      </c>
      <c r="C62">
        <v>19910115</v>
      </c>
      <c r="D62" s="1">
        <v>0.48125000000000001</v>
      </c>
      <c r="E62">
        <v>1829</v>
      </c>
      <c r="F62" t="s">
        <v>24</v>
      </c>
      <c r="G62">
        <v>1406</v>
      </c>
      <c r="I62"/>
    </row>
    <row r="63" spans="1:9" hidden="1" x14ac:dyDescent="0.3">
      <c r="A63" t="s">
        <v>43</v>
      </c>
      <c r="B63" t="s">
        <v>22</v>
      </c>
      <c r="C63">
        <v>19910313</v>
      </c>
      <c r="D63" s="1">
        <v>0.44305555555555554</v>
      </c>
      <c r="E63" t="s">
        <v>53</v>
      </c>
      <c r="F63" t="s">
        <v>24</v>
      </c>
      <c r="G63">
        <v>1553</v>
      </c>
      <c r="I63"/>
    </row>
    <row r="64" spans="1:9" hidden="1" x14ac:dyDescent="0.3">
      <c r="A64" t="s">
        <v>0</v>
      </c>
      <c r="B64" t="s">
        <v>1</v>
      </c>
      <c r="C64" t="s">
        <v>2</v>
      </c>
      <c r="D64" t="s">
        <v>3</v>
      </c>
      <c r="E64" t="s">
        <v>4</v>
      </c>
      <c r="F64" t="s">
        <v>4</v>
      </c>
      <c r="G64" t="s">
        <v>5</v>
      </c>
      <c r="H64" t="s">
        <v>6</v>
      </c>
      <c r="I64"/>
    </row>
    <row r="65" spans="1:9" hidden="1" x14ac:dyDescent="0.3">
      <c r="A65" t="s">
        <v>7</v>
      </c>
      <c r="B65" t="s">
        <v>8</v>
      </c>
      <c r="C65" t="s">
        <v>9</v>
      </c>
      <c r="D65" t="s">
        <v>10</v>
      </c>
      <c r="E65" t="s">
        <v>8</v>
      </c>
      <c r="F65" t="s">
        <v>11</v>
      </c>
      <c r="G65" t="s">
        <v>12</v>
      </c>
      <c r="H65" t="s">
        <v>13</v>
      </c>
      <c r="I65"/>
    </row>
    <row r="66" spans="1:9" hidden="1" x14ac:dyDescent="0.3">
      <c r="A66" t="s">
        <v>14</v>
      </c>
      <c r="B66" t="s">
        <v>15</v>
      </c>
      <c r="C66" t="s">
        <v>16</v>
      </c>
      <c r="D66" t="s">
        <v>17</v>
      </c>
      <c r="E66" t="s">
        <v>18</v>
      </c>
      <c r="F66" t="s">
        <v>19</v>
      </c>
      <c r="G66" t="s">
        <v>20</v>
      </c>
      <c r="H66" t="s">
        <v>20</v>
      </c>
      <c r="I66"/>
    </row>
    <row r="67" spans="1:9" hidden="1" x14ac:dyDescent="0.3">
      <c r="A67" t="s">
        <v>43</v>
      </c>
      <c r="B67" t="s">
        <v>22</v>
      </c>
      <c r="C67">
        <v>19910328</v>
      </c>
      <c r="D67" s="1">
        <v>0.46875</v>
      </c>
      <c r="E67" t="s">
        <v>54</v>
      </c>
      <c r="F67" t="s">
        <v>24</v>
      </c>
      <c r="G67">
        <v>1501</v>
      </c>
      <c r="I67"/>
    </row>
    <row r="68" spans="1:9" hidden="1" x14ac:dyDescent="0.3">
      <c r="A68" t="s">
        <v>43</v>
      </c>
      <c r="B68" t="s">
        <v>22</v>
      </c>
      <c r="C68">
        <v>19910424</v>
      </c>
      <c r="D68" s="1">
        <v>0.62013888888888891</v>
      </c>
      <c r="E68">
        <v>1878</v>
      </c>
      <c r="F68" t="s">
        <v>24</v>
      </c>
      <c r="G68">
        <v>1483</v>
      </c>
      <c r="I68"/>
    </row>
    <row r="69" spans="1:9" hidden="1" x14ac:dyDescent="0.3">
      <c r="A69" t="s">
        <v>43</v>
      </c>
      <c r="B69" t="s">
        <v>22</v>
      </c>
      <c r="C69">
        <v>19910605</v>
      </c>
      <c r="D69" s="1">
        <v>0.42708333333333331</v>
      </c>
      <c r="E69" t="s">
        <v>55</v>
      </c>
      <c r="F69" t="s">
        <v>24</v>
      </c>
      <c r="G69">
        <v>1489</v>
      </c>
      <c r="I69"/>
    </row>
    <row r="70" spans="1:9" hidden="1" x14ac:dyDescent="0.3">
      <c r="A70" t="s">
        <v>43</v>
      </c>
      <c r="B70" t="s">
        <v>22</v>
      </c>
      <c r="C70">
        <v>19910627</v>
      </c>
      <c r="D70" s="1">
        <v>0.44166666666666665</v>
      </c>
      <c r="E70" t="s">
        <v>56</v>
      </c>
      <c r="F70" t="s">
        <v>24</v>
      </c>
      <c r="G70">
        <v>1520</v>
      </c>
      <c r="I70"/>
    </row>
    <row r="71" spans="1:9" hidden="1" x14ac:dyDescent="0.3">
      <c r="A71" t="s">
        <v>43</v>
      </c>
      <c r="B71" t="s">
        <v>22</v>
      </c>
      <c r="C71">
        <v>19910725</v>
      </c>
      <c r="D71" s="1">
        <v>0.44027777777777777</v>
      </c>
      <c r="E71">
        <v>1898</v>
      </c>
      <c r="F71" t="s">
        <v>24</v>
      </c>
      <c r="G71">
        <v>1470</v>
      </c>
      <c r="I71"/>
    </row>
    <row r="72" spans="1:9" hidden="1" x14ac:dyDescent="0.3">
      <c r="A72" t="s">
        <v>43</v>
      </c>
      <c r="B72" t="s">
        <v>22</v>
      </c>
      <c r="C72">
        <v>19910822</v>
      </c>
      <c r="D72" s="1">
        <v>0.51111111111111118</v>
      </c>
      <c r="E72" t="s">
        <v>57</v>
      </c>
      <c r="F72" t="s">
        <v>24</v>
      </c>
      <c r="G72">
        <v>1406</v>
      </c>
      <c r="I72"/>
    </row>
    <row r="73" spans="1:9" hidden="1" x14ac:dyDescent="0.3">
      <c r="A73" t="s">
        <v>43</v>
      </c>
      <c r="B73" t="s">
        <v>22</v>
      </c>
      <c r="C73">
        <v>19910926</v>
      </c>
      <c r="D73" s="1">
        <v>0.54166666666666663</v>
      </c>
      <c r="E73" t="s">
        <v>58</v>
      </c>
      <c r="F73" t="s">
        <v>24</v>
      </c>
      <c r="G73">
        <v>1377</v>
      </c>
      <c r="I73"/>
    </row>
    <row r="74" spans="1:9" hidden="1" x14ac:dyDescent="0.3">
      <c r="A74" t="s">
        <v>43</v>
      </c>
      <c r="B74" t="s">
        <v>22</v>
      </c>
      <c r="C74">
        <v>19911021</v>
      </c>
      <c r="D74" s="1">
        <v>0.4909722222222222</v>
      </c>
      <c r="E74">
        <v>1912</v>
      </c>
      <c r="F74" t="s">
        <v>24</v>
      </c>
      <c r="G74">
        <v>1367</v>
      </c>
      <c r="I74"/>
    </row>
    <row r="75" spans="1:9" hidden="1" x14ac:dyDescent="0.3">
      <c r="A75" t="s">
        <v>43</v>
      </c>
      <c r="B75" t="s">
        <v>22</v>
      </c>
      <c r="C75">
        <v>19911119</v>
      </c>
      <c r="D75" s="1">
        <v>0.43055555555555558</v>
      </c>
      <c r="E75" t="s">
        <v>59</v>
      </c>
      <c r="F75" t="s">
        <v>24</v>
      </c>
      <c r="G75">
        <v>1440</v>
      </c>
      <c r="I75"/>
    </row>
    <row r="76" spans="1:9" hidden="1" x14ac:dyDescent="0.3">
      <c r="A76" t="s">
        <v>43</v>
      </c>
      <c r="B76" t="s">
        <v>22</v>
      </c>
      <c r="C76">
        <v>19920227</v>
      </c>
      <c r="D76" s="1">
        <v>0.50902777777777775</v>
      </c>
      <c r="E76" t="s">
        <v>60</v>
      </c>
      <c r="F76" t="s">
        <v>24</v>
      </c>
      <c r="G76">
        <v>1490</v>
      </c>
      <c r="I76"/>
    </row>
    <row r="77" spans="1:9" hidden="1" x14ac:dyDescent="0.3">
      <c r="A77" t="s">
        <v>43</v>
      </c>
      <c r="B77" t="s">
        <v>22</v>
      </c>
      <c r="C77">
        <v>19920318</v>
      </c>
      <c r="D77" s="1">
        <v>0.57986111111111105</v>
      </c>
      <c r="E77" t="s">
        <v>61</v>
      </c>
      <c r="F77" t="s">
        <v>24</v>
      </c>
      <c r="G77">
        <v>1590</v>
      </c>
      <c r="I77"/>
    </row>
    <row r="78" spans="1:9" hidden="1" x14ac:dyDescent="0.3">
      <c r="A78" t="s">
        <v>43</v>
      </c>
      <c r="B78" t="s">
        <v>22</v>
      </c>
      <c r="C78">
        <v>19920423</v>
      </c>
      <c r="D78" s="1">
        <v>0.44861111111111113</v>
      </c>
      <c r="E78">
        <v>2032</v>
      </c>
      <c r="F78" t="s">
        <v>24</v>
      </c>
      <c r="G78">
        <v>1630</v>
      </c>
      <c r="I78"/>
    </row>
    <row r="79" spans="1:9" hidden="1" x14ac:dyDescent="0.3">
      <c r="A79" t="s">
        <v>43</v>
      </c>
      <c r="B79" t="s">
        <v>22</v>
      </c>
      <c r="C79">
        <v>19920528</v>
      </c>
      <c r="D79" s="1">
        <v>0.51944444444444449</v>
      </c>
      <c r="E79" t="s">
        <v>62</v>
      </c>
      <c r="F79" t="s">
        <v>24</v>
      </c>
      <c r="G79">
        <v>1450</v>
      </c>
      <c r="I79"/>
    </row>
    <row r="80" spans="1:9" hidden="1" x14ac:dyDescent="0.3">
      <c r="A80" t="s">
        <v>43</v>
      </c>
      <c r="B80" t="s">
        <v>22</v>
      </c>
      <c r="C80">
        <v>19920625</v>
      </c>
      <c r="D80" s="1">
        <v>0.4055555555555555</v>
      </c>
      <c r="E80" t="s">
        <v>63</v>
      </c>
      <c r="F80" t="s">
        <v>24</v>
      </c>
      <c r="G80">
        <v>1610</v>
      </c>
      <c r="I80"/>
    </row>
    <row r="81" spans="1:9" hidden="1" x14ac:dyDescent="0.3">
      <c r="A81" t="s">
        <v>43</v>
      </c>
      <c r="B81" t="s">
        <v>22</v>
      </c>
      <c r="C81">
        <v>19921120</v>
      </c>
      <c r="D81" s="1">
        <v>0.52777777777777779</v>
      </c>
      <c r="E81" t="s">
        <v>64</v>
      </c>
      <c r="F81" t="s">
        <v>24</v>
      </c>
      <c r="G81">
        <v>1540</v>
      </c>
      <c r="I81"/>
    </row>
    <row r="82" spans="1:9" hidden="1" x14ac:dyDescent="0.3">
      <c r="A82" t="s">
        <v>43</v>
      </c>
      <c r="B82" t="s">
        <v>22</v>
      </c>
      <c r="C82">
        <v>19921216</v>
      </c>
      <c r="D82" s="1">
        <v>0.44027777777777777</v>
      </c>
      <c r="E82" t="s">
        <v>65</v>
      </c>
      <c r="F82" t="s">
        <v>24</v>
      </c>
      <c r="G82">
        <v>1627</v>
      </c>
      <c r="I82"/>
    </row>
    <row r="83" spans="1:9" hidden="1" x14ac:dyDescent="0.3">
      <c r="A83" t="s">
        <v>43</v>
      </c>
      <c r="B83" t="s">
        <v>22</v>
      </c>
      <c r="C83">
        <v>19930202</v>
      </c>
      <c r="D83" s="1">
        <v>0.43055555555555558</v>
      </c>
      <c r="E83">
        <v>2141</v>
      </c>
      <c r="F83" t="s">
        <v>24</v>
      </c>
      <c r="G83">
        <v>1606</v>
      </c>
      <c r="I83"/>
    </row>
    <row r="84" spans="1:9" hidden="1" x14ac:dyDescent="0.3">
      <c r="A84" t="s">
        <v>43</v>
      </c>
      <c r="B84" t="s">
        <v>22</v>
      </c>
      <c r="C84">
        <v>19930222</v>
      </c>
      <c r="D84" s="1">
        <v>0.50347222222222221</v>
      </c>
      <c r="E84" t="s">
        <v>66</v>
      </c>
      <c r="F84" t="s">
        <v>24</v>
      </c>
      <c r="G84">
        <v>1623</v>
      </c>
      <c r="I84"/>
    </row>
    <row r="85" spans="1:9" hidden="1" x14ac:dyDescent="0.3">
      <c r="A85" t="s">
        <v>67</v>
      </c>
      <c r="I85"/>
    </row>
    <row r="86" spans="1:9" hidden="1" x14ac:dyDescent="0.3">
      <c r="A86" t="s">
        <v>68</v>
      </c>
      <c r="I86"/>
    </row>
    <row r="87" spans="1:9" hidden="1" x14ac:dyDescent="0.3">
      <c r="A87" t="s">
        <v>69</v>
      </c>
      <c r="I87"/>
    </row>
    <row r="88" spans="1:9" hidden="1" x14ac:dyDescent="0.3">
      <c r="A88" t="s">
        <v>70</v>
      </c>
      <c r="I88"/>
    </row>
    <row r="89" spans="1:9" hidden="1" x14ac:dyDescent="0.3">
      <c r="A89" t="s">
        <v>71</v>
      </c>
      <c r="B89" t="s">
        <v>5</v>
      </c>
      <c r="C89" t="s">
        <v>6</v>
      </c>
      <c r="I89"/>
    </row>
    <row r="90" spans="1:9" hidden="1" x14ac:dyDescent="0.3">
      <c r="A90" t="s">
        <v>72</v>
      </c>
      <c r="B90" t="s">
        <v>12</v>
      </c>
      <c r="C90" t="s">
        <v>13</v>
      </c>
      <c r="I90"/>
    </row>
    <row r="91" spans="1:9" hidden="1" x14ac:dyDescent="0.3">
      <c r="A91" t="s">
        <v>73</v>
      </c>
      <c r="B91" t="s">
        <v>74</v>
      </c>
      <c r="C91" t="s">
        <v>74</v>
      </c>
      <c r="I91"/>
    </row>
    <row r="92" spans="1:9" hidden="1" x14ac:dyDescent="0.3">
      <c r="A92" t="s">
        <v>75</v>
      </c>
      <c r="B92">
        <v>69</v>
      </c>
      <c r="C92">
        <v>41</v>
      </c>
      <c r="I92"/>
    </row>
    <row r="93" spans="1:9" hidden="1" x14ac:dyDescent="0.3">
      <c r="A93" t="s">
        <v>76</v>
      </c>
      <c r="B93">
        <v>1542.5940000000001</v>
      </c>
      <c r="C93">
        <v>872.68299999999999</v>
      </c>
      <c r="I93"/>
    </row>
    <row r="94" spans="1:9" hidden="1" x14ac:dyDescent="0.3">
      <c r="A94" t="s">
        <v>77</v>
      </c>
      <c r="B94">
        <v>361.28899999999999</v>
      </c>
      <c r="C94">
        <v>81.596000000000004</v>
      </c>
      <c r="I94"/>
    </row>
    <row r="95" spans="1:9" hidden="1" x14ac:dyDescent="0.3">
      <c r="A95" t="s">
        <v>78</v>
      </c>
      <c r="B95">
        <v>1159</v>
      </c>
      <c r="C95">
        <v>582</v>
      </c>
      <c r="I95"/>
    </row>
    <row r="96" spans="1:9" hidden="1" x14ac:dyDescent="0.3">
      <c r="A96" t="s">
        <v>79</v>
      </c>
      <c r="B96">
        <v>4390</v>
      </c>
      <c r="C96">
        <v>1100</v>
      </c>
      <c r="I96"/>
    </row>
    <row r="97" spans="1:9" hidden="1" x14ac:dyDescent="0.3">
      <c r="A97" t="s">
        <v>70</v>
      </c>
      <c r="I97"/>
    </row>
    <row r="98" spans="1:9" hidden="1" x14ac:dyDescent="0.3">
      <c r="A98" t="s">
        <v>80</v>
      </c>
      <c r="I98"/>
    </row>
    <row r="99" spans="1:9" hidden="1" x14ac:dyDescent="0.3">
      <c r="A99" t="s">
        <v>81</v>
      </c>
      <c r="I99"/>
    </row>
  </sheetData>
  <autoFilter ref="A5:H99">
    <filterColumn colId="6">
      <filters>
        <filter val="1159"/>
        <filter val="1271"/>
        <filter val="1330"/>
        <filter val="1367"/>
        <filter val="1377"/>
        <filter val="1383"/>
        <filter val="1384"/>
        <filter val="1398"/>
        <filter val="1399"/>
        <filter val="1406"/>
        <filter val="1415"/>
        <filter val="1421"/>
        <filter val="1433"/>
        <filter val="1436"/>
        <filter val="1437"/>
        <filter val="1440"/>
        <filter val="1450"/>
        <filter val="1459"/>
        <filter val="1467"/>
        <filter val="1470"/>
        <filter val="1473"/>
        <filter val="1474"/>
        <filter val="1475"/>
        <filter val="1478"/>
        <filter val="1483"/>
        <filter val="1489"/>
        <filter val="1490"/>
        <filter val="1492"/>
        <filter val="1495"/>
        <filter val="1500"/>
        <filter val="1501"/>
        <filter val="1504"/>
        <filter val="1507"/>
        <filter val="1510"/>
        <filter val="1511"/>
        <filter val="1515"/>
        <filter val="1518"/>
        <filter val="1520"/>
        <filter val="1530"/>
        <filter val="1532"/>
        <filter val="1534"/>
        <filter val="1535"/>
        <filter val="1540"/>
        <filter val="1543"/>
        <filter val="1550"/>
        <filter val="1553"/>
        <filter val="1564"/>
        <filter val="1590"/>
        <filter val="1603"/>
        <filter val="1606"/>
        <filter val="1610"/>
        <filter val="1620"/>
        <filter val="1622"/>
        <filter val="1623"/>
        <filter val="1627"/>
        <filter val="1630"/>
        <filter val="1650"/>
        <filter val="1670"/>
        <filter val="1680"/>
        <filter val="1760"/>
        <filter val="4390"/>
      </filters>
    </filterColumn>
    <filterColumn colId="7">
      <customFilters>
        <customFilter operator="notEqual" val=" "/>
      </custom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Richardson, Emily</dc:creator>
  <cp:lastModifiedBy>E. Richardson</cp:lastModifiedBy>
  <dcterms:created xsi:type="dcterms:W3CDTF">2015-02-04T18:17:24Z</dcterms:created>
  <dcterms:modified xsi:type="dcterms:W3CDTF">2015-02-04T18:17:24Z</dcterms:modified>
</cp:coreProperties>
</file>